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751CED2F-1D5E-46BC-BC01-7819B5CE65A8}" xr6:coauthVersionLast="36" xr6:coauthVersionMax="36" xr10:uidLastSave="{00000000-0000-0000-0000-000000000000}"/>
  <bookViews>
    <workbookView xWindow="360" yWindow="120" windowWidth="10416" windowHeight="7332" xr2:uid="{00000000-000D-0000-FFFF-FFFF00000000}"/>
  </bookViews>
  <sheets>
    <sheet name="PM-Tabelle" sheetId="1" r:id="rId1"/>
    <sheet name="Monat" sheetId="2" r:id="rId2"/>
  </sheets>
  <externalReferences>
    <externalReference r:id="rId3"/>
    <externalReference r:id="rId4"/>
  </externalReferences>
  <definedNames>
    <definedName name="_xlnm.Print_Area" localSheetId="0">'PM-Tabelle'!$A$1:$G$62</definedName>
  </definedNames>
  <calcPr calcId="191029"/>
</workbook>
</file>

<file path=xl/calcChain.xml><?xml version="1.0" encoding="utf-8"?>
<calcChain xmlns="http://schemas.openxmlformats.org/spreadsheetml/2006/main">
  <c r="G60" i="1" l="1"/>
  <c r="G58" i="1"/>
  <c r="G57" i="1"/>
  <c r="G56" i="1"/>
  <c r="G54" i="1"/>
  <c r="G52" i="1"/>
  <c r="G50" i="1"/>
  <c r="G49" i="1"/>
  <c r="G48" i="1"/>
  <c r="G47" i="1"/>
  <c r="G46" i="1"/>
  <c r="G42" i="1"/>
  <c r="G40" i="1"/>
  <c r="G39" i="1"/>
  <c r="G38" i="1"/>
  <c r="G36" i="1"/>
  <c r="G34" i="1"/>
  <c r="G32" i="1"/>
  <c r="G31" i="1"/>
  <c r="G30" i="1"/>
  <c r="G29" i="1"/>
  <c r="G28" i="1"/>
  <c r="G24" i="1"/>
  <c r="G22" i="1"/>
  <c r="G21" i="1"/>
  <c r="G20" i="1"/>
  <c r="G18" i="1"/>
  <c r="G16" i="1"/>
  <c r="G14" i="1"/>
  <c r="G13" i="1"/>
  <c r="G12" i="1"/>
  <c r="G11" i="1"/>
  <c r="G10" i="1"/>
  <c r="F60" i="1"/>
  <c r="E60" i="1"/>
  <c r="F58" i="1"/>
  <c r="E58" i="1"/>
  <c r="F57" i="1"/>
  <c r="E57" i="1"/>
  <c r="F56" i="1"/>
  <c r="E56" i="1"/>
  <c r="F54" i="1"/>
  <c r="E54" i="1"/>
  <c r="F52" i="1"/>
  <c r="E52" i="1"/>
  <c r="F50" i="1"/>
  <c r="E50" i="1"/>
  <c r="F49" i="1"/>
  <c r="E49" i="1"/>
  <c r="F48" i="1"/>
  <c r="E48" i="1"/>
  <c r="F47" i="1"/>
  <c r="E47" i="1"/>
  <c r="F46" i="1"/>
  <c r="E46" i="1"/>
  <c r="E42" i="1"/>
  <c r="E40" i="1"/>
  <c r="E39" i="1"/>
  <c r="E38" i="1"/>
  <c r="E36" i="1"/>
  <c r="E34" i="1"/>
  <c r="E32" i="1"/>
  <c r="E31" i="1"/>
  <c r="E30" i="1"/>
  <c r="E29" i="1"/>
  <c r="E28" i="1"/>
  <c r="F24" i="1"/>
  <c r="E24" i="1"/>
  <c r="F22" i="1"/>
  <c r="E22" i="1"/>
  <c r="F21" i="1"/>
  <c r="E21" i="1"/>
  <c r="F20" i="1"/>
  <c r="E20" i="1"/>
  <c r="F18" i="1"/>
  <c r="E18" i="1"/>
  <c r="F16" i="1"/>
  <c r="E16" i="1"/>
  <c r="F14" i="1"/>
  <c r="E14" i="1"/>
  <c r="F13" i="1"/>
  <c r="E13" i="1"/>
  <c r="F12" i="1"/>
  <c r="E12" i="1"/>
  <c r="F11" i="1"/>
  <c r="E11" i="1"/>
  <c r="F10" i="1"/>
  <c r="E10" i="1"/>
  <c r="A44" i="1" l="1"/>
  <c r="A26" i="1"/>
  <c r="A1" i="1"/>
  <c r="A8" i="1"/>
</calcChain>
</file>

<file path=xl/sharedStrings.xml><?xml version="1.0" encoding="utf-8"?>
<sst xmlns="http://schemas.openxmlformats.org/spreadsheetml/2006/main" count="74" uniqueCount="29">
  <si>
    <t>Umsatz</t>
  </si>
  <si>
    <t>nominal</t>
  </si>
  <si>
    <t>Beschäftigte</t>
  </si>
  <si>
    <t>Beherbergung</t>
  </si>
  <si>
    <t>Gastronomie</t>
  </si>
  <si>
    <t>dav.</t>
  </si>
  <si>
    <t>Hotellerie</t>
  </si>
  <si>
    <t>Campingplätze</t>
  </si>
  <si>
    <t xml:space="preserve">Caterer und Erbringung sonstiger </t>
  </si>
  <si>
    <t xml:space="preserve">   Verpflegungsdienstleistungen</t>
  </si>
  <si>
    <t>Ausschank von Getränken</t>
  </si>
  <si>
    <t>Ferienunterkünfte u. Ä.</t>
  </si>
  <si>
    <t>Restaurants, Gaststätten, Imbiss-</t>
  </si>
  <si>
    <t xml:space="preserve">   stuben, Cafés, Eissalons u. Ä.</t>
  </si>
  <si>
    <t>Gastgewerbe insgesamt</t>
  </si>
  <si>
    <t>Wirtschaftszweig</t>
  </si>
  <si>
    <t>Sonstige Beherbergungsstätten</t>
  </si>
  <si>
    <t>____________________</t>
  </si>
  <si>
    <t xml:space="preserve">- vorläufige Ergebnisse - </t>
  </si>
  <si>
    <t/>
  </si>
  <si>
    <t>dar.</t>
  </si>
  <si>
    <t>Gaststättengewerbe</t>
  </si>
  <si>
    <t>real¹)</t>
  </si>
  <si>
    <t>¹) In Preisen des Jahres 2015.</t>
  </si>
  <si>
    <t xml:space="preserve">x  </t>
  </si>
  <si>
    <t>Veränderung in %</t>
  </si>
  <si>
    <t>Juni</t>
  </si>
  <si>
    <t>Mai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</si>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</sst>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0.0\ \ ;\-0.0\ \ ;\-\ 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9" fillId="0" borderId="0"/>
    <xf numFmtId="0" fontId="7" fillId="0" borderId="0"/>
  </cellStyleXfs>
  <cellXfs count="40">
    <xf numFmtId="0" fontId="0" fillId="0" borderId="0" xfId="0"/>
    <xf numFmtId="165" fontId="4" fillId="0" borderId="0" xfId="0" applyNumberFormat="1" applyFont="1"/>
    <xf numFmtId="165" fontId="5" fillId="0" borderId="0" xfId="0" applyNumberFormat="1" applyFont="1"/>
    <xf numFmtId="0" fontId="0" fillId="0" borderId="0" xfId="0" applyBorder="1"/>
    <xf numFmtId="165" fontId="4" fillId="0" borderId="0" xfId="0" applyNumberFormat="1" applyFont="1" applyFill="1" applyBorder="1"/>
    <xf numFmtId="165" fontId="0" fillId="0" borderId="0" xfId="0" applyNumberFormat="1"/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6" applyFont="1" applyAlignment="1"/>
    <xf numFmtId="0" fontId="2" fillId="0" borderId="0" xfId="6" applyFont="1" applyAlignment="1">
      <alignment horizontal="right"/>
    </xf>
    <xf numFmtId="0" fontId="10" fillId="0" borderId="0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6" xfId="0" applyFont="1" applyBorder="1"/>
    <xf numFmtId="17" fontId="11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Alignment="1">
      <alignment horizontal="center"/>
    </xf>
    <xf numFmtId="0" fontId="10" fillId="0" borderId="1" xfId="0" applyFont="1" applyBorder="1"/>
    <xf numFmtId="166" fontId="12" fillId="0" borderId="0" xfId="0" applyNumberFormat="1" applyFont="1"/>
    <xf numFmtId="164" fontId="10" fillId="0" borderId="0" xfId="0" applyNumberFormat="1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0" borderId="0" xfId="0" applyNumberFormat="1" applyFont="1"/>
    <xf numFmtId="164" fontId="11" fillId="0" borderId="0" xfId="0" applyNumberFormat="1" applyFont="1" applyAlignment="1">
      <alignment horizontal="left"/>
    </xf>
    <xf numFmtId="166" fontId="13" fillId="0" borderId="0" xfId="0" applyNumberFormat="1" applyFont="1"/>
    <xf numFmtId="165" fontId="12" fillId="0" borderId="0" xfId="0" applyNumberFormat="1" applyFont="1"/>
    <xf numFmtId="166" fontId="12" fillId="0" borderId="0" xfId="0" quotePrefix="1" applyNumberFormat="1" applyFont="1" applyAlignment="1">
      <alignment horizontal="right"/>
    </xf>
    <xf numFmtId="166" fontId="13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7">
    <cellStyle name="Prozent 2" xfId="4" xr:uid="{00000000-0005-0000-0000-000000000000}"/>
    <cellStyle name="Standard" xfId="0" builtinId="0"/>
    <cellStyle name="Standard 2" xfId="5" xr:uid="{00000000-0005-0000-0000-000002000000}"/>
    <cellStyle name="Standard 2 2" xfId="3" xr:uid="{00000000-0005-0000-0000-000003000000}"/>
    <cellStyle name="Standard 3" xfId="2" xr:uid="{00000000-0005-0000-0000-000004000000}"/>
    <cellStyle name="Standard 4" xfId="1" xr:uid="{00000000-0005-0000-0000-000030000000}"/>
    <cellStyle name="Standard 7" xfId="6" xr:uid="{4E32C978-7C3D-4294-96B5-D10ED477E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teilung5/sg53/Handel%20&amp;%20Gastgewerbe/Pressemitteilungen/Gastgewerbe/2021/VK_HG4TB301_2021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bteilung5/sg53/Handel%20&amp;%20Gastgewerbe/Pressemitteilungen/Gastgewerbe/2021/VK_HG4TB401_2021_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_HG4TB301_2021_06"/>
    </sheetNames>
    <sheetDataSet>
      <sheetData sheetId="0">
        <row r="13">
          <cell r="B13">
            <v>17.3</v>
          </cell>
          <cell r="C13">
            <v>134.1</v>
          </cell>
          <cell r="E13">
            <v>-48.7</v>
          </cell>
          <cell r="F13">
            <v>15</v>
          </cell>
          <cell r="G13">
            <v>-49.4</v>
          </cell>
        </row>
        <row r="15">
          <cell r="B15">
            <v>19.2</v>
          </cell>
          <cell r="C15">
            <v>133.5</v>
          </cell>
          <cell r="E15">
            <v>-49.2</v>
          </cell>
          <cell r="F15">
            <v>17.100000000000001</v>
          </cell>
          <cell r="G15">
            <v>-49.9</v>
          </cell>
        </row>
        <row r="22">
          <cell r="B22">
            <v>-19.5</v>
          </cell>
          <cell r="C22">
            <v>152.6</v>
          </cell>
          <cell r="E22">
            <v>-55.2</v>
          </cell>
          <cell r="F22">
            <v>-22.3</v>
          </cell>
          <cell r="G22">
            <v>-57.1</v>
          </cell>
        </row>
        <row r="29">
          <cell r="B29">
            <v>3.3</v>
          </cell>
          <cell r="C29">
            <v>185.3</v>
          </cell>
          <cell r="E29">
            <v>-10.5</v>
          </cell>
          <cell r="F29">
            <v>-5.8</v>
          </cell>
          <cell r="G29">
            <v>-15.5</v>
          </cell>
        </row>
        <row r="33">
          <cell r="B33">
            <v>-14.3</v>
          </cell>
          <cell r="C33">
            <v>8.8000000000000007</v>
          </cell>
          <cell r="E33">
            <v>-31.8</v>
          </cell>
          <cell r="F33">
            <v>-15.6</v>
          </cell>
          <cell r="G33">
            <v>-33</v>
          </cell>
        </row>
        <row r="39">
          <cell r="B39">
            <v>9</v>
          </cell>
          <cell r="C39">
            <v>44.4</v>
          </cell>
          <cell r="E39">
            <v>-26.5</v>
          </cell>
          <cell r="F39">
            <v>3.3</v>
          </cell>
          <cell r="G39">
            <v>-29.8</v>
          </cell>
        </row>
        <row r="41">
          <cell r="B41">
            <v>8</v>
          </cell>
          <cell r="C41">
            <v>46.4</v>
          </cell>
          <cell r="E41">
            <v>-25.1</v>
          </cell>
          <cell r="F41">
            <v>2.2000000000000002</v>
          </cell>
          <cell r="G41">
            <v>-28.6</v>
          </cell>
        </row>
        <row r="52">
          <cell r="B52">
            <v>17.2</v>
          </cell>
          <cell r="C52">
            <v>23.1</v>
          </cell>
          <cell r="E52">
            <v>-24.4</v>
          </cell>
          <cell r="F52">
            <v>12.5</v>
          </cell>
          <cell r="G52">
            <v>-26.8</v>
          </cell>
        </row>
        <row r="59">
          <cell r="B59">
            <v>7.5</v>
          </cell>
          <cell r="C59">
            <v>109.1</v>
          </cell>
          <cell r="E59">
            <v>-62.8</v>
          </cell>
          <cell r="F59">
            <v>-1.3</v>
          </cell>
          <cell r="G59">
            <v>-65.900000000000006</v>
          </cell>
        </row>
        <row r="67">
          <cell r="B67">
            <v>7.9</v>
          </cell>
          <cell r="C67">
            <v>48.1</v>
          </cell>
          <cell r="E67">
            <v>-26.9</v>
          </cell>
          <cell r="F67">
            <v>2.1</v>
          </cell>
          <cell r="G67">
            <v>-30.4</v>
          </cell>
        </row>
        <row r="68">
          <cell r="B68">
            <v>11.9</v>
          </cell>
          <cell r="C68">
            <v>68</v>
          </cell>
          <cell r="E68">
            <v>-34.299999999999997</v>
          </cell>
          <cell r="F68">
            <v>7.5</v>
          </cell>
          <cell r="G68">
            <v>-36.799999999999997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K_HG4TB401_2021_06"/>
    </sheetNames>
    <sheetDataSet>
      <sheetData sheetId="0">
        <row r="16">
          <cell r="E16">
            <v>-6.1</v>
          </cell>
          <cell r="F16">
            <v>11.8</v>
          </cell>
          <cell r="K16">
            <v>-17.2</v>
          </cell>
        </row>
        <row r="18">
          <cell r="E18">
            <v>-5.8</v>
          </cell>
          <cell r="F18">
            <v>11.8</v>
          </cell>
          <cell r="K18">
            <v>-17.2</v>
          </cell>
        </row>
        <row r="25">
          <cell r="E25">
            <v>-21.4</v>
          </cell>
          <cell r="F25">
            <v>7.8</v>
          </cell>
          <cell r="K25">
            <v>-21.4</v>
          </cell>
        </row>
        <row r="32">
          <cell r="E32">
            <v>7.3</v>
          </cell>
          <cell r="F32">
            <v>21.2</v>
          </cell>
          <cell r="K32">
            <v>-1.3</v>
          </cell>
        </row>
        <row r="36">
          <cell r="E36">
            <v>-11.2</v>
          </cell>
          <cell r="F36">
            <v>-0.6</v>
          </cell>
          <cell r="K36">
            <v>-12.6</v>
          </cell>
        </row>
        <row r="42">
          <cell r="E42">
            <v>-7.4</v>
          </cell>
          <cell r="F42">
            <v>11.6</v>
          </cell>
          <cell r="K42">
            <v>-21</v>
          </cell>
        </row>
        <row r="44">
          <cell r="E44">
            <v>-7.5</v>
          </cell>
          <cell r="F44">
            <v>13.5</v>
          </cell>
          <cell r="K44">
            <v>-20.7</v>
          </cell>
        </row>
        <row r="55">
          <cell r="E55">
            <v>-6.9</v>
          </cell>
          <cell r="F55">
            <v>-0.6</v>
          </cell>
          <cell r="K55">
            <v>-13.4</v>
          </cell>
        </row>
        <row r="62">
          <cell r="E62">
            <v>-6.9</v>
          </cell>
          <cell r="F62">
            <v>18.7</v>
          </cell>
          <cell r="K62">
            <v>-40.9</v>
          </cell>
        </row>
        <row r="70">
          <cell r="E70">
            <v>-7.4</v>
          </cell>
          <cell r="F70">
            <v>13.8</v>
          </cell>
          <cell r="K70">
            <v>-22.3</v>
          </cell>
        </row>
        <row r="71">
          <cell r="E71">
            <v>-6.9</v>
          </cell>
          <cell r="F71">
            <v>11.7</v>
          </cell>
          <cell r="K71">
            <v>-19.7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workbookViewId="0">
      <selection sqref="A1:G63"/>
    </sheetView>
  </sheetViews>
  <sheetFormatPr baseColWidth="10" defaultRowHeight="13.2" x14ac:dyDescent="0.25"/>
  <cols>
    <col min="1" max="1" width="4.33203125" bestFit="1" customWidth="1"/>
    <col min="2" max="2" width="4.33203125" customWidth="1"/>
    <col min="3" max="3" width="30" customWidth="1"/>
    <col min="4" max="4" width="0.88671875" customWidth="1"/>
    <col min="5" max="7" width="12.6640625" customWidth="1"/>
  </cols>
  <sheetData>
    <row r="1" spans="1:13" ht="21" customHeight="1" x14ac:dyDescent="0.25">
      <c r="A1" s="7" t="str">
        <f>"Umsatz und Beschäftigte des bayerischen Gastgewerbes im "&amp;Monat!A2&amp;" und im Jahr 2021"</f>
        <v>Umsatz und Beschäftigte des bayerischen Gastgewerbes im Juni und im Jahr 2021</v>
      </c>
      <c r="B1" s="7"/>
      <c r="C1" s="7"/>
      <c r="D1" s="7"/>
      <c r="E1" s="7"/>
      <c r="F1" s="7"/>
      <c r="G1" s="7"/>
    </row>
    <row r="2" spans="1:13" ht="12" customHeight="1" x14ac:dyDescent="0.25">
      <c r="A2" s="10" t="s">
        <v>18</v>
      </c>
      <c r="B2" s="10"/>
      <c r="C2" s="10"/>
      <c r="D2" s="10"/>
      <c r="E2" s="10"/>
      <c r="F2" s="10"/>
      <c r="G2" s="10"/>
    </row>
    <row r="3" spans="1:13" ht="4.5" customHeight="1" x14ac:dyDescent="0.25">
      <c r="A3" s="11"/>
      <c r="B3" s="12"/>
      <c r="C3" s="12"/>
      <c r="D3" s="12"/>
      <c r="E3" s="12"/>
      <c r="F3" s="12"/>
      <c r="G3" s="12"/>
    </row>
    <row r="4" spans="1:13" ht="15.6" customHeight="1" x14ac:dyDescent="0.25">
      <c r="A4" s="13" t="s">
        <v>15</v>
      </c>
      <c r="B4" s="13"/>
      <c r="C4" s="13"/>
      <c r="D4" s="14"/>
      <c r="E4" s="15" t="s">
        <v>0</v>
      </c>
      <c r="F4" s="15"/>
      <c r="G4" s="16" t="s">
        <v>2</v>
      </c>
      <c r="H4" s="3"/>
    </row>
    <row r="5" spans="1:13" ht="15.6" customHeight="1" x14ac:dyDescent="0.25">
      <c r="A5" s="13"/>
      <c r="B5" s="13"/>
      <c r="C5" s="13"/>
      <c r="D5" s="14"/>
      <c r="E5" s="17" t="s">
        <v>1</v>
      </c>
      <c r="F5" s="17" t="s">
        <v>22</v>
      </c>
      <c r="G5" s="18"/>
      <c r="H5" s="3"/>
    </row>
    <row r="6" spans="1:13" ht="15.6" customHeight="1" x14ac:dyDescent="0.25">
      <c r="A6" s="19"/>
      <c r="B6" s="19"/>
      <c r="C6" s="19"/>
      <c r="D6" s="20"/>
      <c r="E6" s="21" t="s">
        <v>25</v>
      </c>
      <c r="F6" s="22"/>
      <c r="G6" s="22"/>
      <c r="H6" s="3"/>
    </row>
    <row r="7" spans="1:13" ht="6" customHeight="1" x14ac:dyDescent="0.25">
      <c r="A7" s="23"/>
      <c r="B7" s="23"/>
      <c r="C7" s="24"/>
      <c r="D7" s="24"/>
      <c r="E7" s="23"/>
      <c r="F7" s="23"/>
      <c r="G7" s="23"/>
    </row>
    <row r="8" spans="1:13" ht="12" customHeight="1" x14ac:dyDescent="0.25">
      <c r="A8" s="25" t="str">
        <f>Monat!A2&amp;" 2021 gegenüber "&amp;Monat!A2&amp;" 2020"</f>
        <v>Juni 2021 gegenüber Juni 2020</v>
      </c>
      <c r="B8" s="26"/>
      <c r="C8" s="26"/>
      <c r="D8" s="26"/>
      <c r="E8" s="26"/>
      <c r="F8" s="26"/>
      <c r="G8" s="26"/>
    </row>
    <row r="9" spans="1:13" ht="6" customHeight="1" x14ac:dyDescent="0.25">
      <c r="A9" s="23"/>
      <c r="B9" s="23"/>
      <c r="C9" s="23"/>
      <c r="D9" s="27"/>
      <c r="E9" s="23"/>
      <c r="F9" s="23"/>
      <c r="G9" s="23"/>
    </row>
    <row r="10" spans="1:13" ht="12" customHeight="1" x14ac:dyDescent="0.25">
      <c r="A10" s="28" t="s">
        <v>3</v>
      </c>
      <c r="B10" s="28"/>
      <c r="C10" s="28"/>
      <c r="D10" s="29"/>
      <c r="E10" s="30">
        <f>[1]VK_HG4TB301_2021_06!$B$13</f>
        <v>17.3</v>
      </c>
      <c r="F10" s="30">
        <f>[1]VK_HG4TB301_2021_06!$F$13</f>
        <v>15</v>
      </c>
      <c r="G10" s="30">
        <f>[2]VK_HG4TB401_2021_06!$E$16</f>
        <v>-6.1</v>
      </c>
      <c r="H10" s="2"/>
      <c r="I10" s="2"/>
      <c r="J10" s="2"/>
      <c r="K10" s="2"/>
      <c r="L10" s="2"/>
      <c r="M10" s="2"/>
    </row>
    <row r="11" spans="1:13" ht="12" customHeight="1" x14ac:dyDescent="0.25">
      <c r="A11" s="23" t="s">
        <v>5</v>
      </c>
      <c r="B11" s="31" t="s">
        <v>6</v>
      </c>
      <c r="C11" s="31"/>
      <c r="D11" s="29"/>
      <c r="E11" s="30">
        <f>[1]VK_HG4TB301_2021_06!$B$15</f>
        <v>19.2</v>
      </c>
      <c r="F11" s="30">
        <f>[1]VK_HG4TB301_2021_06!$F$15</f>
        <v>17.100000000000001</v>
      </c>
      <c r="G11" s="30">
        <f>[2]VK_HG4TB401_2021_06!$E$18</f>
        <v>-5.8</v>
      </c>
      <c r="K11" s="2"/>
      <c r="L11" s="2"/>
      <c r="M11" s="2"/>
    </row>
    <row r="12" spans="1:13" ht="12" customHeight="1" x14ac:dyDescent="0.25">
      <c r="A12" s="23"/>
      <c r="B12" s="31" t="s">
        <v>11</v>
      </c>
      <c r="C12" s="31"/>
      <c r="D12" s="29"/>
      <c r="E12" s="30">
        <f>[1]VK_HG4TB301_2021_06!$B$22</f>
        <v>-19.5</v>
      </c>
      <c r="F12" s="30">
        <f>[1]VK_HG4TB301_2021_06!$F$22</f>
        <v>-22.3</v>
      </c>
      <c r="G12" s="30">
        <f>[2]VK_HG4TB401_2021_06!$E$25</f>
        <v>-21.4</v>
      </c>
      <c r="K12" s="2"/>
      <c r="L12" s="2"/>
      <c r="M12" s="2"/>
    </row>
    <row r="13" spans="1:13" ht="12" customHeight="1" x14ac:dyDescent="0.25">
      <c r="A13" s="23"/>
      <c r="B13" s="31" t="s">
        <v>7</v>
      </c>
      <c r="C13" s="31"/>
      <c r="D13" s="29"/>
      <c r="E13" s="30">
        <f>[1]VK_HG4TB301_2021_06!$B$29</f>
        <v>3.3</v>
      </c>
      <c r="F13" s="30">
        <f>[1]VK_HG4TB301_2021_06!$F$29</f>
        <v>-5.8</v>
      </c>
      <c r="G13" s="30">
        <f>[2]VK_HG4TB401_2021_06!$E$32</f>
        <v>7.3</v>
      </c>
      <c r="K13" s="2"/>
      <c r="L13" s="2"/>
      <c r="M13" s="2"/>
    </row>
    <row r="14" spans="1:13" ht="12" customHeight="1" x14ac:dyDescent="0.25">
      <c r="A14" s="23"/>
      <c r="B14" s="31" t="s">
        <v>16</v>
      </c>
      <c r="C14" s="31"/>
      <c r="D14" s="29"/>
      <c r="E14" s="30">
        <f>[1]VK_HG4TB301_2021_06!$B$33</f>
        <v>-14.3</v>
      </c>
      <c r="F14" s="30">
        <f>[1]VK_HG4TB301_2021_06!$F$33</f>
        <v>-15.6</v>
      </c>
      <c r="G14" s="30">
        <f>[2]VK_HG4TB401_2021_06!$E$36</f>
        <v>-11.2</v>
      </c>
      <c r="K14" s="2"/>
      <c r="L14" s="2"/>
      <c r="M14" s="2"/>
    </row>
    <row r="15" spans="1:13" ht="6" customHeight="1" x14ac:dyDescent="0.25">
      <c r="A15" s="23"/>
      <c r="B15" s="23"/>
      <c r="C15" s="23"/>
      <c r="D15" s="29"/>
      <c r="E15" s="30"/>
      <c r="F15" s="30"/>
      <c r="G15" s="30"/>
      <c r="H15" s="5"/>
      <c r="I15" s="5"/>
      <c r="J15" s="5"/>
      <c r="K15" s="2"/>
      <c r="L15" s="2"/>
      <c r="M15" s="2"/>
    </row>
    <row r="16" spans="1:13" ht="12" customHeight="1" x14ac:dyDescent="0.25">
      <c r="A16" s="31" t="s">
        <v>4</v>
      </c>
      <c r="B16" s="31"/>
      <c r="C16" s="31"/>
      <c r="D16" s="32"/>
      <c r="E16" s="30">
        <f>[1]VK_HG4TB301_2021_06!$B$39</f>
        <v>9</v>
      </c>
      <c r="F16" s="30">
        <f>[1]VK_HG4TB301_2021_06!$F$39</f>
        <v>3.3</v>
      </c>
      <c r="G16" s="30">
        <f>[2]VK_HG4TB401_2021_06!$E$42</f>
        <v>-7.4</v>
      </c>
      <c r="K16" s="2"/>
      <c r="L16" s="2"/>
      <c r="M16" s="2"/>
    </row>
    <row r="17" spans="1:13" ht="12" customHeight="1" x14ac:dyDescent="0.25">
      <c r="A17" s="23" t="s">
        <v>5</v>
      </c>
      <c r="B17" s="33" t="s">
        <v>12</v>
      </c>
      <c r="C17" s="23"/>
      <c r="D17" s="29"/>
      <c r="E17" s="23"/>
      <c r="F17" s="23"/>
      <c r="G17" s="30"/>
      <c r="H17" s="2"/>
      <c r="I17" s="2"/>
      <c r="J17" s="2"/>
      <c r="K17" s="2"/>
      <c r="L17" s="2"/>
      <c r="M17" s="2"/>
    </row>
    <row r="18" spans="1:13" ht="12" customHeight="1" x14ac:dyDescent="0.25">
      <c r="A18" s="23"/>
      <c r="B18" s="28" t="s">
        <v>13</v>
      </c>
      <c r="C18" s="28"/>
      <c r="D18" s="29"/>
      <c r="E18" s="30">
        <f>[1]VK_HG4TB301_2021_06!$B$41</f>
        <v>8</v>
      </c>
      <c r="F18" s="30">
        <f>[1]VK_HG4TB301_2021_06!$F$41</f>
        <v>2.2000000000000002</v>
      </c>
      <c r="G18" s="30">
        <f>[2]VK_HG4TB401_2021_06!$E$44</f>
        <v>-7.5</v>
      </c>
      <c r="K18" s="2"/>
      <c r="L18" s="2"/>
      <c r="M18" s="2"/>
    </row>
    <row r="19" spans="1:13" ht="12" customHeight="1" x14ac:dyDescent="0.25">
      <c r="A19" s="23"/>
      <c r="B19" s="33" t="s">
        <v>8</v>
      </c>
      <c r="C19" s="23"/>
      <c r="D19" s="29"/>
      <c r="E19" s="30"/>
      <c r="F19" s="30"/>
      <c r="G19" s="30"/>
      <c r="H19" s="2"/>
      <c r="I19" s="2"/>
      <c r="J19" s="2"/>
      <c r="K19" s="2"/>
      <c r="L19" s="2"/>
      <c r="M19" s="2"/>
    </row>
    <row r="20" spans="1:13" ht="12" customHeight="1" x14ac:dyDescent="0.25">
      <c r="A20" s="23"/>
      <c r="B20" s="31" t="s">
        <v>9</v>
      </c>
      <c r="C20" s="31"/>
      <c r="D20" s="29"/>
      <c r="E20" s="30">
        <f>[1]VK_HG4TB301_2021_06!$B$52</f>
        <v>17.2</v>
      </c>
      <c r="F20" s="30">
        <f>[1]VK_HG4TB301_2021_06!$F$52</f>
        <v>12.5</v>
      </c>
      <c r="G20" s="30">
        <f>[2]VK_HG4TB401_2021_06!$E$55</f>
        <v>-6.9</v>
      </c>
      <c r="K20" s="2"/>
      <c r="L20" s="2"/>
      <c r="M20" s="2"/>
    </row>
    <row r="21" spans="1:13" ht="12" customHeight="1" x14ac:dyDescent="0.25">
      <c r="A21" s="23"/>
      <c r="B21" s="28" t="s">
        <v>10</v>
      </c>
      <c r="C21" s="28"/>
      <c r="D21" s="29"/>
      <c r="E21" s="30">
        <f>[1]VK_HG4TB301_2021_06!$B$59</f>
        <v>7.5</v>
      </c>
      <c r="F21" s="30">
        <f>[1]VK_HG4TB301_2021_06!$F$59</f>
        <v>-1.3</v>
      </c>
      <c r="G21" s="30">
        <f>[2]VK_HG4TB401_2021_06!$E$62</f>
        <v>-6.9</v>
      </c>
      <c r="K21" s="2"/>
      <c r="L21" s="2"/>
      <c r="M21" s="2"/>
    </row>
    <row r="22" spans="1:13" ht="12" customHeight="1" x14ac:dyDescent="0.25">
      <c r="A22" s="23" t="s">
        <v>20</v>
      </c>
      <c r="B22" s="31" t="s">
        <v>21</v>
      </c>
      <c r="C22" s="31"/>
      <c r="D22" s="29"/>
      <c r="E22" s="30">
        <f>[1]VK_HG4TB301_2021_06!$B$67</f>
        <v>7.9</v>
      </c>
      <c r="F22" s="30">
        <f>[1]VK_HG4TB301_2021_06!$F$67</f>
        <v>2.1</v>
      </c>
      <c r="G22" s="30">
        <f>[2]VK_HG4TB401_2021_06!$E$70</f>
        <v>-7.4</v>
      </c>
      <c r="K22" s="2"/>
      <c r="L22" s="2"/>
      <c r="M22" s="2"/>
    </row>
    <row r="23" spans="1:13" ht="6" customHeight="1" x14ac:dyDescent="0.25">
      <c r="A23" s="23"/>
      <c r="B23" s="23"/>
      <c r="C23" s="23"/>
      <c r="D23" s="29"/>
      <c r="E23" s="30"/>
      <c r="F23" s="30"/>
      <c r="G23" s="30"/>
      <c r="H23" s="2"/>
      <c r="I23" s="2"/>
      <c r="J23" s="2"/>
      <c r="K23" s="2"/>
      <c r="L23" s="2"/>
      <c r="M23" s="2"/>
    </row>
    <row r="24" spans="1:13" ht="12" customHeight="1" x14ac:dyDescent="0.25">
      <c r="A24" s="34" t="s">
        <v>14</v>
      </c>
      <c r="B24" s="34"/>
      <c r="C24" s="34"/>
      <c r="D24" s="29"/>
      <c r="E24" s="35">
        <f>[1]VK_HG4TB301_2021_06!$B$68</f>
        <v>11.9</v>
      </c>
      <c r="F24" s="35">
        <f>[1]VK_HG4TB301_2021_06!$F$68</f>
        <v>7.5</v>
      </c>
      <c r="G24" s="35">
        <f>[2]VK_HG4TB401_2021_06!$E$71</f>
        <v>-6.9</v>
      </c>
      <c r="K24" s="1"/>
      <c r="L24" s="1"/>
      <c r="M24" s="1"/>
    </row>
    <row r="25" spans="1:13" ht="9" customHeight="1" x14ac:dyDescent="0.25">
      <c r="A25" s="23"/>
      <c r="B25" s="23"/>
      <c r="C25" s="23"/>
      <c r="D25" s="27"/>
      <c r="E25" s="36" t="s">
        <v>19</v>
      </c>
      <c r="F25" s="36" t="s">
        <v>19</v>
      </c>
      <c r="G25" s="36" t="s">
        <v>19</v>
      </c>
      <c r="H25" s="2"/>
      <c r="I25" s="2"/>
      <c r="J25" s="2"/>
      <c r="K25" s="2"/>
    </row>
    <row r="26" spans="1:13" ht="12" customHeight="1" x14ac:dyDescent="0.25">
      <c r="A26" s="25" t="str">
        <f>Monat!A2&amp;" 2021 gegenüber "&amp;Monat!A3&amp;" 2021"</f>
        <v>Juni 2021 gegenüber Mai 2021</v>
      </c>
      <c r="B26" s="26"/>
      <c r="C26" s="26"/>
      <c r="D26" s="26"/>
      <c r="E26" s="26"/>
      <c r="F26" s="26"/>
      <c r="G26" s="26"/>
      <c r="H26" s="2"/>
      <c r="I26" s="2"/>
      <c r="J26" s="2"/>
      <c r="K26" s="2"/>
    </row>
    <row r="27" spans="1:13" ht="6" customHeight="1" x14ac:dyDescent="0.25">
      <c r="A27" s="23"/>
      <c r="B27" s="23"/>
      <c r="C27" s="23"/>
      <c r="D27" s="27"/>
      <c r="E27" s="36"/>
      <c r="F27" s="36"/>
      <c r="G27" s="36"/>
      <c r="H27" s="2"/>
      <c r="I27" s="2"/>
      <c r="J27" s="2"/>
      <c r="K27" s="2"/>
    </row>
    <row r="28" spans="1:13" ht="12" customHeight="1" x14ac:dyDescent="0.25">
      <c r="A28" s="28" t="s">
        <v>3</v>
      </c>
      <c r="B28" s="28"/>
      <c r="C28" s="28"/>
      <c r="D28" s="29"/>
      <c r="E28" s="30">
        <f>[1]VK_HG4TB301_2021_06!$C$13</f>
        <v>134.1</v>
      </c>
      <c r="F28" s="37" t="s">
        <v>24</v>
      </c>
      <c r="G28" s="30">
        <f>[2]VK_HG4TB401_2021_06!$F$16</f>
        <v>11.8</v>
      </c>
      <c r="H28" s="2"/>
      <c r="I28" s="2"/>
      <c r="J28" s="2"/>
      <c r="K28" s="2"/>
      <c r="L28" s="2"/>
      <c r="M28" s="2"/>
    </row>
    <row r="29" spans="1:13" ht="12" customHeight="1" x14ac:dyDescent="0.25">
      <c r="A29" s="23" t="s">
        <v>5</v>
      </c>
      <c r="B29" s="31" t="s">
        <v>6</v>
      </c>
      <c r="C29" s="31"/>
      <c r="D29" s="29"/>
      <c r="E29" s="30">
        <f>[1]VK_HG4TB301_2021_06!$C$15</f>
        <v>133.5</v>
      </c>
      <c r="F29" s="37" t="s">
        <v>24</v>
      </c>
      <c r="G29" s="30">
        <f>[2]VK_HG4TB401_2021_06!$F$18</f>
        <v>11.8</v>
      </c>
      <c r="I29" s="2"/>
      <c r="J29" s="2"/>
      <c r="K29" s="2"/>
      <c r="L29" s="2"/>
      <c r="M29" s="2"/>
    </row>
    <row r="30" spans="1:13" ht="12" customHeight="1" x14ac:dyDescent="0.25">
      <c r="A30" s="23"/>
      <c r="B30" s="31" t="s">
        <v>11</v>
      </c>
      <c r="C30" s="31"/>
      <c r="D30" s="29"/>
      <c r="E30" s="30">
        <f>[1]VK_HG4TB301_2021_06!$C$22</f>
        <v>152.6</v>
      </c>
      <c r="F30" s="37" t="s">
        <v>24</v>
      </c>
      <c r="G30" s="30">
        <f>[2]VK_HG4TB401_2021_06!$F$25</f>
        <v>7.8</v>
      </c>
      <c r="I30" s="2"/>
      <c r="J30" s="2"/>
      <c r="K30" s="2"/>
      <c r="L30" s="2"/>
      <c r="M30" s="2"/>
    </row>
    <row r="31" spans="1:13" ht="12" customHeight="1" x14ac:dyDescent="0.25">
      <c r="A31" s="23"/>
      <c r="B31" s="31" t="s">
        <v>7</v>
      </c>
      <c r="C31" s="31"/>
      <c r="D31" s="29"/>
      <c r="E31" s="30">
        <f>[1]VK_HG4TB301_2021_06!$C$29</f>
        <v>185.3</v>
      </c>
      <c r="F31" s="37" t="s">
        <v>24</v>
      </c>
      <c r="G31" s="30">
        <f>[2]VK_HG4TB401_2021_06!$F$32</f>
        <v>21.2</v>
      </c>
      <c r="I31" s="2"/>
      <c r="J31" s="2"/>
      <c r="K31" s="2"/>
      <c r="L31" s="2"/>
      <c r="M31" s="2"/>
    </row>
    <row r="32" spans="1:13" ht="12" customHeight="1" x14ac:dyDescent="0.25">
      <c r="A32" s="23"/>
      <c r="B32" s="31" t="s">
        <v>16</v>
      </c>
      <c r="C32" s="31"/>
      <c r="D32" s="29"/>
      <c r="E32" s="30">
        <f>[1]VK_HG4TB301_2021_06!$C$33</f>
        <v>8.8000000000000007</v>
      </c>
      <c r="F32" s="37" t="s">
        <v>24</v>
      </c>
      <c r="G32" s="30">
        <f>[2]VK_HG4TB401_2021_06!$F$36</f>
        <v>-0.6</v>
      </c>
      <c r="H32" s="2"/>
      <c r="I32" s="2"/>
      <c r="J32" s="2"/>
      <c r="K32" s="2"/>
      <c r="L32" s="2"/>
      <c r="M32" s="2"/>
    </row>
    <row r="33" spans="1:13" ht="6" customHeight="1" x14ac:dyDescent="0.25">
      <c r="A33" s="23"/>
      <c r="B33" s="23"/>
      <c r="C33" s="23"/>
      <c r="D33" s="29"/>
      <c r="E33" s="30"/>
      <c r="F33" s="37"/>
      <c r="G33" s="30"/>
      <c r="I33" s="2"/>
      <c r="J33" s="2"/>
      <c r="K33" s="2"/>
      <c r="L33" s="2"/>
      <c r="M33" s="2"/>
    </row>
    <row r="34" spans="1:13" ht="12" customHeight="1" x14ac:dyDescent="0.25">
      <c r="A34" s="31" t="s">
        <v>4</v>
      </c>
      <c r="B34" s="31"/>
      <c r="C34" s="31"/>
      <c r="D34" s="29"/>
      <c r="E34" s="30">
        <f>[1]VK_HG4TB301_2021_06!$C$39</f>
        <v>44.4</v>
      </c>
      <c r="F34" s="37" t="s">
        <v>24</v>
      </c>
      <c r="G34" s="30">
        <f>[2]VK_HG4TB401_2021_06!$F$42</f>
        <v>11.6</v>
      </c>
      <c r="I34" s="2"/>
      <c r="J34" s="2"/>
      <c r="K34" s="2"/>
      <c r="L34" s="2"/>
      <c r="M34" s="2"/>
    </row>
    <row r="35" spans="1:13" ht="12" customHeight="1" x14ac:dyDescent="0.25">
      <c r="A35" s="23" t="s">
        <v>5</v>
      </c>
      <c r="B35" s="33" t="s">
        <v>12</v>
      </c>
      <c r="C35" s="23"/>
      <c r="D35" s="29"/>
      <c r="E35" s="23"/>
      <c r="F35" s="37"/>
      <c r="G35" s="30"/>
      <c r="I35" s="2"/>
      <c r="J35" s="2"/>
      <c r="K35" s="2"/>
      <c r="L35" s="2"/>
      <c r="M35" s="2"/>
    </row>
    <row r="36" spans="1:13" ht="12" customHeight="1" x14ac:dyDescent="0.25">
      <c r="A36" s="23"/>
      <c r="B36" s="28" t="s">
        <v>13</v>
      </c>
      <c r="C36" s="28"/>
      <c r="D36" s="29"/>
      <c r="E36" s="30">
        <f>[1]VK_HG4TB301_2021_06!$C$41</f>
        <v>46.4</v>
      </c>
      <c r="F36" s="37" t="s">
        <v>24</v>
      </c>
      <c r="G36" s="30">
        <f>[2]VK_HG4TB401_2021_06!$F$44</f>
        <v>13.5</v>
      </c>
      <c r="I36" s="2"/>
      <c r="J36" s="2"/>
      <c r="K36" s="2"/>
      <c r="L36" s="2"/>
      <c r="M36" s="2"/>
    </row>
    <row r="37" spans="1:13" ht="12" customHeight="1" x14ac:dyDescent="0.25">
      <c r="A37" s="23"/>
      <c r="B37" s="33" t="s">
        <v>8</v>
      </c>
      <c r="C37" s="23"/>
      <c r="D37" s="29"/>
      <c r="E37" s="30"/>
      <c r="F37" s="37"/>
      <c r="G37" s="30"/>
      <c r="I37" s="2"/>
      <c r="J37" s="2"/>
      <c r="K37" s="2"/>
      <c r="L37" s="2"/>
      <c r="M37" s="2"/>
    </row>
    <row r="38" spans="1:13" ht="12" customHeight="1" x14ac:dyDescent="0.25">
      <c r="A38" s="23"/>
      <c r="B38" s="31" t="s">
        <v>9</v>
      </c>
      <c r="C38" s="31"/>
      <c r="D38" s="29"/>
      <c r="E38" s="30">
        <f>[1]VK_HG4TB301_2021_06!$C$52</f>
        <v>23.1</v>
      </c>
      <c r="F38" s="37" t="s">
        <v>24</v>
      </c>
      <c r="G38" s="30">
        <f>[2]VK_HG4TB401_2021_06!$F$55</f>
        <v>-0.6</v>
      </c>
      <c r="I38" s="2"/>
      <c r="J38" s="2"/>
      <c r="K38" s="2"/>
      <c r="L38" s="2"/>
      <c r="M38" s="2"/>
    </row>
    <row r="39" spans="1:13" ht="12" customHeight="1" x14ac:dyDescent="0.25">
      <c r="A39" s="23"/>
      <c r="B39" s="28" t="s">
        <v>10</v>
      </c>
      <c r="C39" s="28"/>
      <c r="D39" s="29"/>
      <c r="E39" s="30">
        <f>[1]VK_HG4TB301_2021_06!$C$59</f>
        <v>109.1</v>
      </c>
      <c r="F39" s="37" t="s">
        <v>24</v>
      </c>
      <c r="G39" s="30">
        <f>[2]VK_HG4TB401_2021_06!$F$62</f>
        <v>18.7</v>
      </c>
      <c r="I39" s="2"/>
      <c r="J39" s="2"/>
      <c r="K39" s="2"/>
      <c r="L39" s="2"/>
      <c r="M39" s="2"/>
    </row>
    <row r="40" spans="1:13" ht="12" customHeight="1" x14ac:dyDescent="0.25">
      <c r="A40" s="23" t="s">
        <v>20</v>
      </c>
      <c r="B40" s="31" t="s">
        <v>21</v>
      </c>
      <c r="C40" s="31"/>
      <c r="D40" s="29"/>
      <c r="E40" s="30">
        <f>[1]VK_HG4TB301_2021_06!$C$67</f>
        <v>48.1</v>
      </c>
      <c r="F40" s="37" t="s">
        <v>24</v>
      </c>
      <c r="G40" s="30">
        <f>[2]VK_HG4TB401_2021_06!$F$70</f>
        <v>13.8</v>
      </c>
      <c r="K40" s="2"/>
      <c r="L40" s="2"/>
      <c r="M40" s="2"/>
    </row>
    <row r="41" spans="1:13" ht="6" customHeight="1" x14ac:dyDescent="0.25">
      <c r="A41" s="23"/>
      <c r="B41" s="23"/>
      <c r="C41" s="23"/>
      <c r="D41" s="29"/>
      <c r="E41" s="30"/>
      <c r="F41" s="37"/>
      <c r="G41" s="30"/>
      <c r="I41" s="2"/>
      <c r="J41" s="2"/>
      <c r="K41" s="2"/>
      <c r="L41" s="2"/>
      <c r="M41" s="2"/>
    </row>
    <row r="42" spans="1:13" ht="12" customHeight="1" x14ac:dyDescent="0.25">
      <c r="A42" s="34" t="s">
        <v>14</v>
      </c>
      <c r="B42" s="34"/>
      <c r="C42" s="34"/>
      <c r="D42" s="29"/>
      <c r="E42" s="35">
        <f>[1]VK_HG4TB301_2021_06!$C$68</f>
        <v>68</v>
      </c>
      <c r="F42" s="38" t="s">
        <v>24</v>
      </c>
      <c r="G42" s="35">
        <f>[2]VK_HG4TB401_2021_06!$F$71</f>
        <v>11.7</v>
      </c>
      <c r="H42" s="4"/>
      <c r="I42" s="1"/>
      <c r="J42" s="1"/>
      <c r="K42" s="1"/>
      <c r="L42" s="1"/>
      <c r="M42" s="1"/>
    </row>
    <row r="43" spans="1:13" ht="9" customHeight="1" x14ac:dyDescent="0.25">
      <c r="A43" s="27"/>
      <c r="B43" s="27"/>
      <c r="C43" s="27"/>
      <c r="D43" s="23"/>
      <c r="E43" s="23"/>
      <c r="F43" s="23"/>
      <c r="G43" s="23"/>
    </row>
    <row r="44" spans="1:13" ht="12" customHeight="1" x14ac:dyDescent="0.25">
      <c r="A44" s="25" t="str">
        <f>"Januar bis "&amp;Monat!A2&amp;" 2021 gegenüber "&amp;"Januar bis "&amp;Monat!A2&amp;" 2020"</f>
        <v>Januar bis Juni 2021 gegenüber Januar bis Juni 2020</v>
      </c>
      <c r="B44" s="26"/>
      <c r="C44" s="26"/>
      <c r="D44" s="26"/>
      <c r="E44" s="26"/>
      <c r="F44" s="26"/>
      <c r="G44" s="26"/>
      <c r="H44" s="2"/>
      <c r="I44" s="2"/>
      <c r="J44" s="2"/>
      <c r="K44" s="2"/>
    </row>
    <row r="45" spans="1:13" ht="6" customHeight="1" x14ac:dyDescent="0.25">
      <c r="A45" s="23"/>
      <c r="B45" s="23"/>
      <c r="C45" s="23"/>
      <c r="D45" s="27"/>
      <c r="E45" s="36"/>
      <c r="F45" s="36"/>
      <c r="G45" s="36"/>
      <c r="H45" s="2"/>
      <c r="I45" s="2"/>
      <c r="J45" s="2"/>
      <c r="K45" s="2"/>
    </row>
    <row r="46" spans="1:13" ht="12" customHeight="1" x14ac:dyDescent="0.25">
      <c r="A46" s="28" t="s">
        <v>3</v>
      </c>
      <c r="B46" s="28"/>
      <c r="C46" s="28"/>
      <c r="D46" s="29"/>
      <c r="E46" s="30">
        <f>[1]VK_HG4TB301_2021_06!$E$13</f>
        <v>-48.7</v>
      </c>
      <c r="F46" s="30">
        <f>[1]VK_HG4TB301_2021_06!$G$13</f>
        <v>-49.4</v>
      </c>
      <c r="G46" s="30">
        <f>[2]VK_HG4TB401_2021_06!$K$16</f>
        <v>-17.2</v>
      </c>
      <c r="H46" s="2"/>
      <c r="I46" s="2"/>
      <c r="J46" s="2"/>
      <c r="K46" s="2"/>
      <c r="L46" s="2"/>
      <c r="M46" s="2"/>
    </row>
    <row r="47" spans="1:13" ht="12" customHeight="1" x14ac:dyDescent="0.25">
      <c r="A47" s="23" t="s">
        <v>5</v>
      </c>
      <c r="B47" s="31" t="s">
        <v>6</v>
      </c>
      <c r="C47" s="31"/>
      <c r="D47" s="29"/>
      <c r="E47" s="30">
        <f>[1]VK_HG4TB301_2021_06!$E$15</f>
        <v>-49.2</v>
      </c>
      <c r="F47" s="30">
        <f>[1]VK_HG4TB301_2021_06!$G$15</f>
        <v>-49.9</v>
      </c>
      <c r="G47" s="30">
        <f>[2]VK_HG4TB401_2021_06!$K$18</f>
        <v>-17.2</v>
      </c>
      <c r="I47" s="2"/>
      <c r="J47" s="2"/>
      <c r="K47" s="2"/>
      <c r="L47" s="2"/>
      <c r="M47" s="2"/>
    </row>
    <row r="48" spans="1:13" ht="12" customHeight="1" x14ac:dyDescent="0.25">
      <c r="A48" s="23"/>
      <c r="B48" s="31" t="s">
        <v>11</v>
      </c>
      <c r="C48" s="31"/>
      <c r="D48" s="29"/>
      <c r="E48" s="30">
        <f>[1]VK_HG4TB301_2021_06!$E$22</f>
        <v>-55.2</v>
      </c>
      <c r="F48" s="30">
        <f>[1]VK_HG4TB301_2021_06!$G$22</f>
        <v>-57.1</v>
      </c>
      <c r="G48" s="30">
        <f>[2]VK_HG4TB401_2021_06!$K$25</f>
        <v>-21.4</v>
      </c>
      <c r="I48" s="2"/>
      <c r="J48" s="2"/>
      <c r="K48" s="2"/>
      <c r="L48" s="2"/>
      <c r="M48" s="2"/>
    </row>
    <row r="49" spans="1:13" ht="12" customHeight="1" x14ac:dyDescent="0.25">
      <c r="A49" s="23"/>
      <c r="B49" s="31" t="s">
        <v>7</v>
      </c>
      <c r="C49" s="31"/>
      <c r="D49" s="29"/>
      <c r="E49" s="30">
        <f>[1]VK_HG4TB301_2021_06!$E$29</f>
        <v>-10.5</v>
      </c>
      <c r="F49" s="30">
        <f>[1]VK_HG4TB301_2021_06!$G$29</f>
        <v>-15.5</v>
      </c>
      <c r="G49" s="30">
        <f>[2]VK_HG4TB401_2021_06!$K$32</f>
        <v>-1.3</v>
      </c>
      <c r="I49" s="2"/>
      <c r="J49" s="2"/>
      <c r="K49" s="2"/>
      <c r="L49" s="2"/>
      <c r="M49" s="2"/>
    </row>
    <row r="50" spans="1:13" ht="12" customHeight="1" x14ac:dyDescent="0.25">
      <c r="A50" s="23"/>
      <c r="B50" s="31" t="s">
        <v>16</v>
      </c>
      <c r="C50" s="31"/>
      <c r="D50" s="29"/>
      <c r="E50" s="30">
        <f>[1]VK_HG4TB301_2021_06!$E$33</f>
        <v>-31.8</v>
      </c>
      <c r="F50" s="30">
        <f>[1]VK_HG4TB301_2021_06!$G$33</f>
        <v>-33</v>
      </c>
      <c r="G50" s="30">
        <f>[2]VK_HG4TB401_2021_06!$K$36</f>
        <v>-12.6</v>
      </c>
      <c r="H50" s="2"/>
      <c r="I50" s="2"/>
      <c r="J50" s="2"/>
      <c r="K50" s="2"/>
      <c r="L50" s="2"/>
      <c r="M50" s="2"/>
    </row>
    <row r="51" spans="1:13" ht="6" customHeight="1" x14ac:dyDescent="0.25">
      <c r="A51" s="23"/>
      <c r="B51" s="23"/>
      <c r="C51" s="23"/>
      <c r="D51" s="29"/>
      <c r="E51" s="30"/>
      <c r="F51" s="30"/>
      <c r="G51" s="30"/>
      <c r="I51" s="2"/>
      <c r="J51" s="2"/>
      <c r="K51" s="2"/>
      <c r="L51" s="2"/>
      <c r="M51" s="2"/>
    </row>
    <row r="52" spans="1:13" ht="12" customHeight="1" x14ac:dyDescent="0.25">
      <c r="A52" s="31" t="s">
        <v>4</v>
      </c>
      <c r="B52" s="31"/>
      <c r="C52" s="31"/>
      <c r="D52" s="29"/>
      <c r="E52" s="30">
        <f>[1]VK_HG4TB301_2021_06!$E$39</f>
        <v>-26.5</v>
      </c>
      <c r="F52" s="30">
        <f>[1]VK_HG4TB301_2021_06!$G$39</f>
        <v>-29.8</v>
      </c>
      <c r="G52" s="30">
        <f>[2]VK_HG4TB401_2021_06!$K$42</f>
        <v>-21</v>
      </c>
      <c r="I52" s="2"/>
      <c r="J52" s="2"/>
      <c r="K52" s="2"/>
      <c r="L52" s="2"/>
      <c r="M52" s="2"/>
    </row>
    <row r="53" spans="1:13" ht="12" customHeight="1" x14ac:dyDescent="0.25">
      <c r="A53" s="23" t="s">
        <v>5</v>
      </c>
      <c r="B53" s="33" t="s">
        <v>12</v>
      </c>
      <c r="C53" s="23"/>
      <c r="D53" s="29"/>
      <c r="E53" s="23"/>
      <c r="F53" s="23"/>
      <c r="G53" s="30"/>
      <c r="I53" s="2"/>
      <c r="J53" s="2"/>
      <c r="K53" s="2"/>
      <c r="L53" s="2"/>
      <c r="M53" s="2"/>
    </row>
    <row r="54" spans="1:13" ht="12" customHeight="1" x14ac:dyDescent="0.25">
      <c r="A54" s="23"/>
      <c r="B54" s="28" t="s">
        <v>13</v>
      </c>
      <c r="C54" s="28"/>
      <c r="D54" s="29"/>
      <c r="E54" s="30">
        <f>[1]VK_HG4TB301_2021_06!$E$41</f>
        <v>-25.1</v>
      </c>
      <c r="F54" s="30">
        <f>[1]VK_HG4TB301_2021_06!$G$41</f>
        <v>-28.6</v>
      </c>
      <c r="G54" s="30">
        <f>[2]VK_HG4TB401_2021_06!$K$44</f>
        <v>-20.7</v>
      </c>
      <c r="I54" s="2"/>
      <c r="J54" s="2"/>
      <c r="K54" s="2"/>
      <c r="L54" s="2"/>
      <c r="M54" s="2"/>
    </row>
    <row r="55" spans="1:13" ht="12" customHeight="1" x14ac:dyDescent="0.25">
      <c r="A55" s="23"/>
      <c r="B55" s="33" t="s">
        <v>8</v>
      </c>
      <c r="C55" s="23"/>
      <c r="D55" s="29"/>
      <c r="E55" s="30"/>
      <c r="F55" s="30"/>
      <c r="G55" s="30"/>
      <c r="I55" s="2"/>
      <c r="J55" s="2"/>
      <c r="K55" s="2"/>
      <c r="L55" s="2"/>
      <c r="M55" s="2"/>
    </row>
    <row r="56" spans="1:13" ht="12" customHeight="1" x14ac:dyDescent="0.25">
      <c r="A56" s="23"/>
      <c r="B56" s="31" t="s">
        <v>9</v>
      </c>
      <c r="C56" s="31"/>
      <c r="D56" s="29"/>
      <c r="E56" s="30">
        <f>[1]VK_HG4TB301_2021_06!$E$52</f>
        <v>-24.4</v>
      </c>
      <c r="F56" s="30">
        <f>[1]VK_HG4TB301_2021_06!$G$52</f>
        <v>-26.8</v>
      </c>
      <c r="G56" s="30">
        <f>[2]VK_HG4TB401_2021_06!$K$55</f>
        <v>-13.4</v>
      </c>
      <c r="I56" s="2"/>
      <c r="J56" s="2"/>
      <c r="K56" s="2"/>
      <c r="L56" s="2"/>
      <c r="M56" s="2"/>
    </row>
    <row r="57" spans="1:13" ht="12" customHeight="1" x14ac:dyDescent="0.25">
      <c r="A57" s="23"/>
      <c r="B57" s="28" t="s">
        <v>10</v>
      </c>
      <c r="C57" s="28"/>
      <c r="D57" s="29"/>
      <c r="E57" s="30">
        <f>[1]VK_HG4TB301_2021_06!$E$59</f>
        <v>-62.8</v>
      </c>
      <c r="F57" s="30">
        <f>[1]VK_HG4TB301_2021_06!$G$59</f>
        <v>-65.900000000000006</v>
      </c>
      <c r="G57" s="30">
        <f>[2]VK_HG4TB401_2021_06!$K$62</f>
        <v>-40.9</v>
      </c>
      <c r="I57" s="2"/>
      <c r="J57" s="2"/>
      <c r="K57" s="2"/>
      <c r="L57" s="2"/>
      <c r="M57" s="2"/>
    </row>
    <row r="58" spans="1:13" ht="12" customHeight="1" x14ac:dyDescent="0.25">
      <c r="A58" s="23" t="s">
        <v>20</v>
      </c>
      <c r="B58" s="31" t="s">
        <v>21</v>
      </c>
      <c r="C58" s="31"/>
      <c r="D58" s="29"/>
      <c r="E58" s="30">
        <f>[1]VK_HG4TB301_2021_06!$E$67</f>
        <v>-26.9</v>
      </c>
      <c r="F58" s="30">
        <f>[1]VK_HG4TB301_2021_06!$G$67</f>
        <v>-30.4</v>
      </c>
      <c r="G58" s="30">
        <f>[2]VK_HG4TB401_2021_06!$K$70</f>
        <v>-22.3</v>
      </c>
      <c r="K58" s="2"/>
      <c r="L58" s="2"/>
      <c r="M58" s="2"/>
    </row>
    <row r="59" spans="1:13" ht="6" customHeight="1" x14ac:dyDescent="0.25">
      <c r="A59" s="23"/>
      <c r="B59" s="23"/>
      <c r="C59" s="23"/>
      <c r="D59" s="29"/>
      <c r="E59" s="30"/>
      <c r="F59" s="30"/>
      <c r="G59" s="30"/>
      <c r="I59" s="2"/>
      <c r="J59" s="2"/>
      <c r="K59" s="2"/>
      <c r="L59" s="2"/>
      <c r="M59" s="2"/>
    </row>
    <row r="60" spans="1:13" ht="12" customHeight="1" x14ac:dyDescent="0.25">
      <c r="A60" s="34" t="s">
        <v>14</v>
      </c>
      <c r="B60" s="34"/>
      <c r="C60" s="34"/>
      <c r="D60" s="29"/>
      <c r="E60" s="35">
        <f>[1]VK_HG4TB301_2021_06!$E$68</f>
        <v>-34.299999999999997</v>
      </c>
      <c r="F60" s="35">
        <f>[1]VK_HG4TB301_2021_06!$G$68</f>
        <v>-36.799999999999997</v>
      </c>
      <c r="G60" s="35">
        <f>[2]VK_HG4TB401_2021_06!$K$71</f>
        <v>-19.7</v>
      </c>
      <c r="H60" s="4"/>
      <c r="I60" s="1"/>
      <c r="J60" s="1"/>
      <c r="K60" s="1"/>
      <c r="L60" s="1"/>
      <c r="M60" s="1"/>
    </row>
    <row r="61" spans="1:13" ht="9" customHeight="1" x14ac:dyDescent="0.25">
      <c r="A61" s="23" t="s">
        <v>17</v>
      </c>
      <c r="B61" s="23"/>
      <c r="C61" s="23"/>
      <c r="D61" s="23"/>
      <c r="E61" s="23"/>
      <c r="F61" s="23"/>
      <c r="G61" s="23"/>
    </row>
    <row r="62" spans="1:13" ht="12" customHeight="1" x14ac:dyDescent="0.25">
      <c r="A62" s="39" t="s">
        <v>23</v>
      </c>
      <c r="B62" s="39"/>
      <c r="C62" s="39"/>
      <c r="D62" s="39"/>
      <c r="E62" s="39"/>
      <c r="F62" s="39"/>
      <c r="G62" s="39"/>
    </row>
    <row r="63" spans="1:13" ht="12" customHeight="1" x14ac:dyDescent="0.25">
      <c r="A63" s="9" t="s">
        <v>28</v>
      </c>
      <c r="B63" s="9"/>
      <c r="C63" s="9"/>
      <c r="D63" s="9"/>
      <c r="E63" s="9"/>
      <c r="F63" s="9"/>
      <c r="G63" s="9"/>
      <c r="H63" s="8"/>
    </row>
  </sheetData>
  <mergeCells count="44">
    <mergeCell ref="A63:G63"/>
    <mergeCell ref="A62:G62"/>
    <mergeCell ref="A1:G1"/>
    <mergeCell ref="A2:G2"/>
    <mergeCell ref="A4:D6"/>
    <mergeCell ref="B21:C21"/>
    <mergeCell ref="E6:G6"/>
    <mergeCell ref="E4:F4"/>
    <mergeCell ref="G4:G5"/>
    <mergeCell ref="A16:C16"/>
    <mergeCell ref="B13:C13"/>
    <mergeCell ref="B12:C12"/>
    <mergeCell ref="A8:G8"/>
    <mergeCell ref="B14:C14"/>
    <mergeCell ref="A10:C10"/>
    <mergeCell ref="B11:C11"/>
    <mergeCell ref="B18:C18"/>
    <mergeCell ref="B20:C20"/>
    <mergeCell ref="A44:G44"/>
    <mergeCell ref="B22:C22"/>
    <mergeCell ref="B40:C40"/>
    <mergeCell ref="B32:C32"/>
    <mergeCell ref="B39:C39"/>
    <mergeCell ref="A42:C42"/>
    <mergeCell ref="A26:G26"/>
    <mergeCell ref="A34:C34"/>
    <mergeCell ref="B36:C36"/>
    <mergeCell ref="B38:C38"/>
    <mergeCell ref="A28:C28"/>
    <mergeCell ref="B29:C29"/>
    <mergeCell ref="B30:C30"/>
    <mergeCell ref="B31:C31"/>
    <mergeCell ref="A24:C24"/>
    <mergeCell ref="B49:C49"/>
    <mergeCell ref="B50:C50"/>
    <mergeCell ref="A52:C52"/>
    <mergeCell ref="A46:C46"/>
    <mergeCell ref="B47:C47"/>
    <mergeCell ref="B48:C48"/>
    <mergeCell ref="A60:C60"/>
    <mergeCell ref="B54:C54"/>
    <mergeCell ref="B56:C56"/>
    <mergeCell ref="B57:C57"/>
    <mergeCell ref="B58:C58"/>
  </mergeCells>
  <phoneticPr fontId="2" type="noConversion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RowHeight="13.2" x14ac:dyDescent="0.25"/>
  <sheetData>
    <row r="1" spans="1:1" x14ac:dyDescent="0.25">
      <c r="A1">
        <v>2021</v>
      </c>
    </row>
    <row r="2" spans="1:1" x14ac:dyDescent="0.25">
      <c r="A2" s="6" t="s">
        <v>26</v>
      </c>
    </row>
    <row r="3" spans="1:1" x14ac:dyDescent="0.25">
      <c r="A3" s="6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Gollner, Lena (LfStat)</cp:lastModifiedBy>
  <cp:lastPrinted>2021-08-11T07:44:00Z</cp:lastPrinted>
  <dcterms:created xsi:type="dcterms:W3CDTF">1996-10-17T05:27:31Z</dcterms:created>
  <dcterms:modified xsi:type="dcterms:W3CDTF">2021-08-11T07:58:02Z</dcterms:modified>
</cp:coreProperties>
</file>