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"/>
    </mc:Choice>
  </mc:AlternateContent>
  <xr:revisionPtr revIDLastSave="0" documentId="13_ncr:1_{F0908EC7-89A0-465C-A2D0-BB80E7FBB7A9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definedNames>
    <definedName name="_xlnm.Print_Area" localSheetId="0">PM!$A$1:$M$28</definedName>
  </definedNames>
  <calcPr calcId="191029"/>
</workbook>
</file>

<file path=xl/calcChain.xml><?xml version="1.0" encoding="utf-8"?>
<calcChain xmlns="http://schemas.openxmlformats.org/spreadsheetml/2006/main">
  <c r="K22" i="1" l="1"/>
  <c r="M24" i="1" l="1"/>
  <c r="L24" i="1"/>
  <c r="I24" i="1"/>
  <c r="H24" i="1"/>
  <c r="M23" i="1"/>
  <c r="L23" i="1"/>
  <c r="I23" i="1"/>
  <c r="H23" i="1"/>
  <c r="J22" i="1"/>
  <c r="M22" i="1" s="1"/>
  <c r="G22" i="1"/>
  <c r="G20" i="1" s="1"/>
  <c r="F22" i="1"/>
  <c r="M21" i="1"/>
  <c r="L21" i="1"/>
  <c r="I21" i="1"/>
  <c r="H21" i="1"/>
  <c r="L19" i="1"/>
  <c r="H19" i="1"/>
  <c r="M18" i="1"/>
  <c r="L18" i="1"/>
  <c r="I18" i="1"/>
  <c r="H18" i="1"/>
  <c r="M17" i="1"/>
  <c r="L17" i="1"/>
  <c r="I17" i="1"/>
  <c r="H17" i="1"/>
  <c r="M16" i="1"/>
  <c r="L16" i="1"/>
  <c r="I16" i="1"/>
  <c r="H16" i="1"/>
  <c r="K15" i="1"/>
  <c r="K10" i="1" s="1"/>
  <c r="K8" i="1" s="1"/>
  <c r="J15" i="1"/>
  <c r="G15" i="1"/>
  <c r="G10" i="1" s="1"/>
  <c r="G8" i="1" s="1"/>
  <c r="F15" i="1"/>
  <c r="M14" i="1"/>
  <c r="L14" i="1"/>
  <c r="I14" i="1"/>
  <c r="H14" i="1"/>
  <c r="M12" i="1"/>
  <c r="L12" i="1"/>
  <c r="I12" i="1"/>
  <c r="H12" i="1"/>
  <c r="L11" i="1"/>
  <c r="H11" i="1"/>
  <c r="M9" i="1"/>
  <c r="L9" i="1"/>
  <c r="I9" i="1"/>
  <c r="H9" i="1"/>
  <c r="J20" i="1" l="1"/>
  <c r="M20" i="1" s="1"/>
  <c r="M15" i="1"/>
  <c r="K20" i="1"/>
  <c r="L22" i="1"/>
  <c r="I22" i="1"/>
  <c r="I15" i="1"/>
  <c r="H22" i="1"/>
  <c r="F20" i="1"/>
  <c r="F10" i="1"/>
  <c r="J10" i="1"/>
  <c r="H15" i="1"/>
  <c r="L15" i="1"/>
  <c r="L20" i="1" l="1"/>
  <c r="H20" i="1"/>
  <c r="I20" i="1"/>
  <c r="J8" i="1"/>
  <c r="M10" i="1"/>
  <c r="L10" i="1"/>
  <c r="F8" i="1"/>
  <c r="I10" i="1"/>
  <c r="H10" i="1"/>
  <c r="M8" i="1" l="1"/>
  <c r="L8" i="1"/>
  <c r="I8" i="1"/>
  <c r="H8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<sst xmlns="http://schemas.openxmlformats.org/spreadsheetml/2006/main" count="37" uniqueCount="29">
  <si>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</si>
  <si>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</si>
  <si>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</si>
  <si>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</si>
  <si>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</si>
  <si>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</si>
  <si>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</si>
  <si>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</si>
  <si>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</si>
  <si>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</si>
  <si>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</si>
  <si>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</si>
  <si>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</si>
  <si>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</si>
  <si>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</si>
  <si>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</si>
  <si>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</si>
  <si>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</si>
  <si>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</si>
  <si>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</si>
  <si>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</si>
  <si>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</si>
  <si>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</si>
  <si>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</si>
  <si>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Februar 2022</t>
  </si>
  <si>
    <t>Februar</t>
  </si>
  <si>
    <t>Januar - Februar</t>
  </si>
  <si>
    <t>2021*)</t>
  </si>
  <si>
    <t>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</si>
</sst>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166" fontId="4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/>
    <xf numFmtId="165" fontId="5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4" xfId="0" applyFont="1" applyBorder="1"/>
    <xf numFmtId="165" fontId="6" fillId="0" borderId="0" xfId="0" applyNumberFormat="1" applyFont="1"/>
    <xf numFmtId="166" fontId="7" fillId="0" borderId="0" xfId="0" applyNumberFormat="1" applyFont="1"/>
    <xf numFmtId="164" fontId="5" fillId="0" borderId="0" xfId="0" applyNumberFormat="1" applyFont="1" applyAlignment="1">
      <alignment horizontal="left"/>
    </xf>
    <xf numFmtId="0" fontId="5" fillId="0" borderId="4" xfId="0" applyFont="1" applyBorder="1"/>
    <xf numFmtId="166" fontId="8" fillId="0" borderId="0" xfId="0" applyNumberFormat="1" applyFont="1"/>
    <xf numFmtId="164" fontId="5" fillId="0" borderId="0" xfId="0" applyNumberFormat="1" applyFont="1" applyAlignment="1">
      <alignment horizontal="left"/>
    </xf>
    <xf numFmtId="3" fontId="5" fillId="0" borderId="0" xfId="0" applyNumberFormat="1" applyFont="1" applyFill="1"/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29"/>
  <sheetViews>
    <sheetView tabSelected="1" workbookViewId="0">
      <selection activeCell="M28" sqref="M28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5.85546875" customWidth="1"/>
    <col min="5" max="5" width="1" customWidth="1"/>
    <col min="6" max="7" width="10.140625" customWidth="1"/>
    <col min="8" max="9" width="8.7109375" customWidth="1"/>
    <col min="10" max="11" width="10.140625" customWidth="1"/>
    <col min="12" max="13" width="8.7109375" customWidth="1"/>
  </cols>
  <sheetData>
    <row r="1" spans="1:14" x14ac:dyDescent="0.2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x14ac:dyDescent="0.2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ht="6" customHeight="1" x14ac:dyDescent="0.2"/>
    <row r="4" spans="1:14" ht="18.75" customHeight="1" x14ac:dyDescent="0.2">
      <c r="A4" s="7" t="s">
        <v>3</v>
      </c>
      <c r="B4" s="8"/>
      <c r="C4" s="8"/>
      <c r="D4" s="8"/>
      <c r="E4" s="9"/>
      <c r="F4" s="10" t="s">
        <v>25</v>
      </c>
      <c r="G4" s="10"/>
      <c r="H4" s="11" t="s">
        <v>0</v>
      </c>
      <c r="I4" s="12"/>
      <c r="J4" s="10" t="s">
        <v>26</v>
      </c>
      <c r="K4" s="10"/>
      <c r="L4" s="11" t="s">
        <v>0</v>
      </c>
      <c r="M4" s="12"/>
    </row>
    <row r="5" spans="1:14" ht="18.75" customHeight="1" x14ac:dyDescent="0.2">
      <c r="A5" s="13"/>
      <c r="B5" s="13"/>
      <c r="C5" s="13"/>
      <c r="D5" s="13"/>
      <c r="E5" s="14"/>
      <c r="F5" s="15">
        <v>2022</v>
      </c>
      <c r="G5" s="15" t="s">
        <v>27</v>
      </c>
      <c r="H5" s="11"/>
      <c r="I5" s="12"/>
      <c r="J5" s="15">
        <v>2022</v>
      </c>
      <c r="K5" s="15" t="s">
        <v>27</v>
      </c>
      <c r="L5" s="11"/>
      <c r="M5" s="12"/>
    </row>
    <row r="6" spans="1:14" ht="18.75" customHeight="1" x14ac:dyDescent="0.2">
      <c r="A6" s="16"/>
      <c r="B6" s="16"/>
      <c r="C6" s="16"/>
      <c r="D6" s="16"/>
      <c r="E6" s="17"/>
      <c r="F6" s="11" t="s">
        <v>2</v>
      </c>
      <c r="G6" s="11"/>
      <c r="H6" s="11"/>
      <c r="I6" s="18" t="s">
        <v>1</v>
      </c>
      <c r="J6" s="11" t="s">
        <v>2</v>
      </c>
      <c r="K6" s="11"/>
      <c r="L6" s="11"/>
      <c r="M6" s="18" t="s">
        <v>1</v>
      </c>
    </row>
    <row r="7" spans="1:14" x14ac:dyDescent="0.2">
      <c r="A7" s="19"/>
      <c r="B7" s="19"/>
      <c r="C7" s="19"/>
      <c r="D7" s="19"/>
      <c r="E7" s="20"/>
      <c r="F7" s="21"/>
      <c r="G7" s="21"/>
      <c r="H7" s="19"/>
      <c r="I7" s="19"/>
      <c r="J7" s="21"/>
      <c r="K7" s="21"/>
      <c r="L7" s="19"/>
      <c r="M7" s="19"/>
    </row>
    <row r="8" spans="1:14" s="1" customFormat="1" x14ac:dyDescent="0.2">
      <c r="A8" s="22" t="s">
        <v>14</v>
      </c>
      <c r="B8" s="22"/>
      <c r="C8" s="22"/>
      <c r="D8" s="22"/>
      <c r="E8" s="23"/>
      <c r="F8" s="24">
        <f>F9+F10</f>
        <v>24735</v>
      </c>
      <c r="G8" s="24">
        <f>G9+G10</f>
        <v>22241</v>
      </c>
      <c r="H8" s="24">
        <f>SUM(F8-G8)</f>
        <v>2494</v>
      </c>
      <c r="I8" s="25">
        <f>SUM(F8-G8)/G8%</f>
        <v>11.213524571736883</v>
      </c>
      <c r="J8" s="24">
        <f>J9+J10</f>
        <v>51499</v>
      </c>
      <c r="K8" s="24">
        <f>K9+K10</f>
        <v>45854</v>
      </c>
      <c r="L8" s="24">
        <f>SUM(J8-K8)</f>
        <v>5645</v>
      </c>
      <c r="M8" s="25">
        <f>SUM(J8-K8)/K8%</f>
        <v>12.310812579055261</v>
      </c>
      <c r="N8" s="3"/>
    </row>
    <row r="9" spans="1:14" x14ac:dyDescent="0.2">
      <c r="A9" s="19" t="s">
        <v>4</v>
      </c>
      <c r="B9" s="26" t="s">
        <v>5</v>
      </c>
      <c r="C9" s="26"/>
      <c r="D9" s="26"/>
      <c r="E9" s="27"/>
      <c r="F9" s="21">
        <v>2163</v>
      </c>
      <c r="G9" s="21">
        <v>2244</v>
      </c>
      <c r="H9" s="21">
        <f t="shared" ref="H9:H24" si="0">SUM(F9-G9)</f>
        <v>-81</v>
      </c>
      <c r="I9" s="28">
        <f t="shared" ref="I9:I24" si="1">SUM(F9-G9)/G9%</f>
        <v>-3.6096256684491976</v>
      </c>
      <c r="J9" s="21">
        <v>4539</v>
      </c>
      <c r="K9" s="21">
        <v>4211</v>
      </c>
      <c r="L9" s="21">
        <f t="shared" ref="L9:L24" si="2">SUM(J9-K9)</f>
        <v>328</v>
      </c>
      <c r="M9" s="28">
        <f t="shared" ref="M9:M24" si="3">SUM(J9-K9)/K9%</f>
        <v>7.7891237235810973</v>
      </c>
      <c r="N9" s="3"/>
    </row>
    <row r="10" spans="1:14" x14ac:dyDescent="0.2">
      <c r="A10" s="19"/>
      <c r="B10" s="26" t="s">
        <v>6</v>
      </c>
      <c r="C10" s="26"/>
      <c r="D10" s="26"/>
      <c r="E10" s="27"/>
      <c r="F10" s="21">
        <f>F12+F14+F15</f>
        <v>22572</v>
      </c>
      <c r="G10" s="21">
        <f>G12+G14+G15</f>
        <v>19997</v>
      </c>
      <c r="H10" s="21">
        <f t="shared" si="0"/>
        <v>2575</v>
      </c>
      <c r="I10" s="28">
        <f t="shared" si="1"/>
        <v>12.876931539730959</v>
      </c>
      <c r="J10" s="21">
        <f>J12+J14+J15</f>
        <v>46960</v>
      </c>
      <c r="K10" s="21">
        <f>K12+K14+K15</f>
        <v>41643</v>
      </c>
      <c r="L10" s="21">
        <f t="shared" si="2"/>
        <v>5317</v>
      </c>
      <c r="M10" s="28">
        <f t="shared" si="3"/>
        <v>12.768052253680089</v>
      </c>
      <c r="N10" s="3"/>
    </row>
    <row r="11" spans="1:14" x14ac:dyDescent="0.2">
      <c r="A11" s="19"/>
      <c r="B11" s="19" t="s">
        <v>4</v>
      </c>
      <c r="C11" s="19" t="s">
        <v>7</v>
      </c>
      <c r="D11" s="19"/>
      <c r="E11" s="27"/>
      <c r="F11" s="21"/>
      <c r="G11" s="21"/>
      <c r="H11" s="21">
        <f t="shared" si="0"/>
        <v>0</v>
      </c>
      <c r="I11" s="28"/>
      <c r="J11" s="21"/>
      <c r="K11" s="21"/>
      <c r="L11" s="21">
        <f t="shared" si="2"/>
        <v>0</v>
      </c>
      <c r="M11" s="28"/>
      <c r="N11" s="3"/>
    </row>
    <row r="12" spans="1:14" x14ac:dyDescent="0.2">
      <c r="A12" s="19"/>
      <c r="B12" s="19"/>
      <c r="C12" s="26" t="s">
        <v>8</v>
      </c>
      <c r="D12" s="26"/>
      <c r="E12" s="27"/>
      <c r="F12" s="21">
        <v>535</v>
      </c>
      <c r="G12" s="21">
        <v>610</v>
      </c>
      <c r="H12" s="21">
        <f t="shared" si="0"/>
        <v>-75</v>
      </c>
      <c r="I12" s="28">
        <f t="shared" si="1"/>
        <v>-12.295081967213115</v>
      </c>
      <c r="J12" s="21">
        <v>1350</v>
      </c>
      <c r="K12" s="21">
        <v>1549</v>
      </c>
      <c r="L12" s="21">
        <f t="shared" si="2"/>
        <v>-199</v>
      </c>
      <c r="M12" s="28">
        <f t="shared" si="3"/>
        <v>-12.846998063266623</v>
      </c>
      <c r="N12" s="3"/>
    </row>
    <row r="13" spans="1:14" x14ac:dyDescent="0.2">
      <c r="A13" s="19"/>
      <c r="B13" s="19"/>
      <c r="C13" s="19" t="s">
        <v>15</v>
      </c>
      <c r="D13" s="19"/>
      <c r="E13" s="27"/>
      <c r="F13" s="21"/>
      <c r="G13" s="21"/>
      <c r="H13" s="21"/>
      <c r="I13" s="28"/>
      <c r="J13" s="21"/>
      <c r="K13" s="21"/>
      <c r="L13" s="21"/>
      <c r="M13" s="28"/>
      <c r="N13" s="3"/>
    </row>
    <row r="14" spans="1:14" x14ac:dyDescent="0.2">
      <c r="A14" s="19"/>
      <c r="B14" s="19"/>
      <c r="C14" s="26" t="s">
        <v>9</v>
      </c>
      <c r="D14" s="26"/>
      <c r="E14" s="27"/>
      <c r="F14" s="21">
        <v>130</v>
      </c>
      <c r="G14" s="21">
        <v>105</v>
      </c>
      <c r="H14" s="21">
        <f>SUM(F14-G14)</f>
        <v>25</v>
      </c>
      <c r="I14" s="28">
        <f t="shared" si="1"/>
        <v>23.80952380952381</v>
      </c>
      <c r="J14" s="21">
        <v>268</v>
      </c>
      <c r="K14" s="21">
        <v>213</v>
      </c>
      <c r="L14" s="21">
        <f t="shared" si="2"/>
        <v>55</v>
      </c>
      <c r="M14" s="28">
        <f t="shared" si="3"/>
        <v>25.821596244131456</v>
      </c>
      <c r="N14" s="3"/>
    </row>
    <row r="15" spans="1:14" x14ac:dyDescent="0.2">
      <c r="A15" s="19"/>
      <c r="B15" s="29"/>
      <c r="C15" s="26" t="s">
        <v>10</v>
      </c>
      <c r="D15" s="26"/>
      <c r="E15" s="27"/>
      <c r="F15" s="21">
        <f>F16+F17+F18</f>
        <v>21907</v>
      </c>
      <c r="G15" s="21">
        <f>G16+G17+G18</f>
        <v>19282</v>
      </c>
      <c r="H15" s="21">
        <f t="shared" si="0"/>
        <v>2625</v>
      </c>
      <c r="I15" s="28">
        <f t="shared" si="1"/>
        <v>13.613733015247382</v>
      </c>
      <c r="J15" s="21">
        <f>J16+J17+J18</f>
        <v>45342</v>
      </c>
      <c r="K15" s="21">
        <f>K16+K17+K18</f>
        <v>39881</v>
      </c>
      <c r="L15" s="21">
        <f t="shared" si="2"/>
        <v>5461</v>
      </c>
      <c r="M15" s="28">
        <f t="shared" si="3"/>
        <v>13.693237381209096</v>
      </c>
      <c r="N15" s="3"/>
    </row>
    <row r="16" spans="1:14" x14ac:dyDescent="0.2">
      <c r="A16" s="19"/>
      <c r="B16" s="29"/>
      <c r="C16" s="29" t="s">
        <v>4</v>
      </c>
      <c r="D16" s="29" t="s">
        <v>20</v>
      </c>
      <c r="E16" s="27"/>
      <c r="F16" s="21">
        <v>13588</v>
      </c>
      <c r="G16" s="21">
        <v>11178</v>
      </c>
      <c r="H16" s="21">
        <f t="shared" si="0"/>
        <v>2410</v>
      </c>
      <c r="I16" s="28">
        <f t="shared" si="1"/>
        <v>21.560207550545716</v>
      </c>
      <c r="J16" s="21">
        <v>27337</v>
      </c>
      <c r="K16" s="21">
        <v>22637</v>
      </c>
      <c r="L16" s="21">
        <f t="shared" si="2"/>
        <v>4700</v>
      </c>
      <c r="M16" s="28">
        <f t="shared" si="3"/>
        <v>20.762468524981227</v>
      </c>
      <c r="N16" s="3"/>
    </row>
    <row r="17" spans="1:14" x14ac:dyDescent="0.2">
      <c r="A17" s="19"/>
      <c r="B17" s="29"/>
      <c r="C17" s="29"/>
      <c r="D17" s="29" t="s">
        <v>21</v>
      </c>
      <c r="E17" s="27"/>
      <c r="F17" s="21">
        <v>6923</v>
      </c>
      <c r="G17" s="21">
        <v>6973</v>
      </c>
      <c r="H17" s="21">
        <f t="shared" si="0"/>
        <v>-50</v>
      </c>
      <c r="I17" s="28">
        <f t="shared" si="1"/>
        <v>-0.71705148429657251</v>
      </c>
      <c r="J17" s="21">
        <v>15089</v>
      </c>
      <c r="K17" s="21">
        <v>14765</v>
      </c>
      <c r="L17" s="21">
        <f t="shared" si="2"/>
        <v>324</v>
      </c>
      <c r="M17" s="28">
        <f t="shared" si="3"/>
        <v>2.1943785980358954</v>
      </c>
      <c r="N17" s="3"/>
    </row>
    <row r="18" spans="1:14" x14ac:dyDescent="0.2">
      <c r="A18" s="19"/>
      <c r="B18" s="29"/>
      <c r="C18" s="29"/>
      <c r="D18" s="29" t="s">
        <v>22</v>
      </c>
      <c r="E18" s="27"/>
      <c r="F18" s="21">
        <v>1396</v>
      </c>
      <c r="G18" s="21">
        <v>1131</v>
      </c>
      <c r="H18" s="21">
        <f t="shared" si="0"/>
        <v>265</v>
      </c>
      <c r="I18" s="28">
        <f t="shared" si="1"/>
        <v>23.430592396109635</v>
      </c>
      <c r="J18" s="21">
        <v>2916</v>
      </c>
      <c r="K18" s="21">
        <v>2479</v>
      </c>
      <c r="L18" s="21">
        <f t="shared" si="2"/>
        <v>437</v>
      </c>
      <c r="M18" s="28">
        <f t="shared" si="3"/>
        <v>17.628075837031062</v>
      </c>
      <c r="N18" s="3"/>
    </row>
    <row r="19" spans="1:14" x14ac:dyDescent="0.2">
      <c r="A19" s="19"/>
      <c r="B19" s="19"/>
      <c r="C19" s="19"/>
      <c r="D19" s="19"/>
      <c r="E19" s="27"/>
      <c r="F19" s="30"/>
      <c r="G19" s="30"/>
      <c r="H19" s="24">
        <f t="shared" si="0"/>
        <v>0</v>
      </c>
      <c r="I19" s="25"/>
      <c r="J19" s="30"/>
      <c r="K19" s="30"/>
      <c r="L19" s="24">
        <f t="shared" si="2"/>
        <v>0</v>
      </c>
      <c r="M19" s="25"/>
      <c r="N19" s="3"/>
    </row>
    <row r="20" spans="1:14" s="1" customFormat="1" x14ac:dyDescent="0.2">
      <c r="A20" s="22" t="s">
        <v>11</v>
      </c>
      <c r="B20" s="22"/>
      <c r="C20" s="22"/>
      <c r="D20" s="22"/>
      <c r="E20" s="23"/>
      <c r="F20" s="24">
        <f>F21+F22</f>
        <v>2874</v>
      </c>
      <c r="G20" s="24">
        <f>G21+G22</f>
        <v>2845</v>
      </c>
      <c r="H20" s="24">
        <f t="shared" si="0"/>
        <v>29</v>
      </c>
      <c r="I20" s="25">
        <f t="shared" si="1"/>
        <v>1.0193321616871704</v>
      </c>
      <c r="J20" s="24">
        <f>J21+J22</f>
        <v>6021</v>
      </c>
      <c r="K20" s="24">
        <f>K21+K22</f>
        <v>5402</v>
      </c>
      <c r="L20" s="24">
        <f t="shared" si="2"/>
        <v>619</v>
      </c>
      <c r="M20" s="25">
        <f t="shared" si="3"/>
        <v>11.458718992965567</v>
      </c>
      <c r="N20" s="3"/>
    </row>
    <row r="21" spans="1:14" x14ac:dyDescent="0.2">
      <c r="A21" s="19" t="s">
        <v>4</v>
      </c>
      <c r="B21" s="26" t="s">
        <v>12</v>
      </c>
      <c r="C21" s="26"/>
      <c r="D21" s="26"/>
      <c r="E21" s="27"/>
      <c r="F21" s="21">
        <v>28</v>
      </c>
      <c r="G21" s="21">
        <v>18</v>
      </c>
      <c r="H21" s="21">
        <f t="shared" si="0"/>
        <v>10</v>
      </c>
      <c r="I21" s="28">
        <f t="shared" si="1"/>
        <v>55.555555555555557</v>
      </c>
      <c r="J21" s="21">
        <v>48</v>
      </c>
      <c r="K21" s="21">
        <v>36</v>
      </c>
      <c r="L21" s="21">
        <f t="shared" si="2"/>
        <v>12</v>
      </c>
      <c r="M21" s="28">
        <f t="shared" si="3"/>
        <v>33.333333333333336</v>
      </c>
      <c r="N21" s="3"/>
    </row>
    <row r="22" spans="1:14" x14ac:dyDescent="0.2">
      <c r="A22" s="19"/>
      <c r="B22" s="26" t="s">
        <v>13</v>
      </c>
      <c r="C22" s="26"/>
      <c r="D22" s="26"/>
      <c r="E22" s="27"/>
      <c r="F22" s="21">
        <f>F23+F24</f>
        <v>2846</v>
      </c>
      <c r="G22" s="21">
        <f>G23+G24</f>
        <v>2827</v>
      </c>
      <c r="H22" s="21">
        <f t="shared" si="0"/>
        <v>19</v>
      </c>
      <c r="I22" s="28">
        <f t="shared" si="1"/>
        <v>0.67209055535903783</v>
      </c>
      <c r="J22" s="21">
        <f>J23+J24</f>
        <v>5973</v>
      </c>
      <c r="K22" s="21">
        <f>K23+K24</f>
        <v>5366</v>
      </c>
      <c r="L22" s="21">
        <f t="shared" si="2"/>
        <v>607</v>
      </c>
      <c r="M22" s="28">
        <f t="shared" si="3"/>
        <v>11.311964219157661</v>
      </c>
      <c r="N22" s="3"/>
    </row>
    <row r="23" spans="1:14" x14ac:dyDescent="0.2">
      <c r="A23" s="19"/>
      <c r="B23" s="19" t="s">
        <v>4</v>
      </c>
      <c r="C23" s="26" t="s">
        <v>17</v>
      </c>
      <c r="D23" s="26"/>
      <c r="E23" s="27"/>
      <c r="F23" s="21">
        <v>364</v>
      </c>
      <c r="G23" s="21">
        <v>486</v>
      </c>
      <c r="H23" s="21">
        <f t="shared" si="0"/>
        <v>-122</v>
      </c>
      <c r="I23" s="28">
        <f t="shared" si="1"/>
        <v>-25.102880658436213</v>
      </c>
      <c r="J23" s="21">
        <v>816</v>
      </c>
      <c r="K23" s="21">
        <v>835</v>
      </c>
      <c r="L23" s="21">
        <f t="shared" si="2"/>
        <v>-19</v>
      </c>
      <c r="M23" s="28">
        <f t="shared" si="3"/>
        <v>-2.2754491017964074</v>
      </c>
      <c r="N23" s="3"/>
    </row>
    <row r="24" spans="1:14" x14ac:dyDescent="0.2">
      <c r="A24" s="19"/>
      <c r="B24" s="19"/>
      <c r="C24" s="26" t="s">
        <v>16</v>
      </c>
      <c r="D24" s="26"/>
      <c r="E24" s="27"/>
      <c r="F24" s="21">
        <v>2482</v>
      </c>
      <c r="G24" s="21">
        <v>2341</v>
      </c>
      <c r="H24" s="21">
        <f t="shared" si="0"/>
        <v>141</v>
      </c>
      <c r="I24" s="28">
        <f t="shared" si="1"/>
        <v>6.0230670653566856</v>
      </c>
      <c r="J24" s="21">
        <v>5157</v>
      </c>
      <c r="K24" s="21">
        <v>4531</v>
      </c>
      <c r="L24" s="21">
        <f t="shared" si="2"/>
        <v>626</v>
      </c>
      <c r="M24" s="28">
        <f t="shared" si="3"/>
        <v>13.815934672257779</v>
      </c>
    </row>
    <row r="25" spans="1:14" x14ac:dyDescent="0.2">
      <c r="M25" s="4"/>
    </row>
    <row r="26" spans="1:14" ht="2.25" customHeight="1" x14ac:dyDescent="0.2">
      <c r="A26" t="s">
        <v>18</v>
      </c>
    </row>
    <row r="27" spans="1:14" x14ac:dyDescent="0.2">
      <c r="A27" s="31" t="s">
        <v>19</v>
      </c>
      <c r="F27" s="2"/>
      <c r="G27" s="2"/>
      <c r="H27" s="2"/>
      <c r="I27" s="2"/>
    </row>
    <row r="28" spans="1:14" x14ac:dyDescent="0.2">
      <c r="F28" s="2"/>
      <c r="G28" s="2"/>
      <c r="H28" s="2"/>
      <c r="I28" s="2"/>
      <c r="J28" s="2"/>
      <c r="K28" s="2"/>
      <c r="L28" s="2"/>
      <c r="M28" s="32" t="s">
        <v>28</v>
      </c>
      <c r="N28" s="2"/>
    </row>
    <row r="29" spans="1:14" x14ac:dyDescent="0.2">
      <c r="F29" s="2"/>
      <c r="G29" s="2"/>
      <c r="I29" s="2"/>
      <c r="J29" s="2"/>
      <c r="K29" s="2"/>
      <c r="L29" s="2"/>
      <c r="M29" s="2"/>
    </row>
  </sheetData>
  <mergeCells count="20">
    <mergeCell ref="C24:D24"/>
    <mergeCell ref="B9:D9"/>
    <mergeCell ref="C12:D12"/>
    <mergeCell ref="B21:D21"/>
    <mergeCell ref="B22:D22"/>
    <mergeCell ref="C23:D23"/>
    <mergeCell ref="C15:D15"/>
    <mergeCell ref="A20:D20"/>
    <mergeCell ref="C14:D14"/>
    <mergeCell ref="A1:M1"/>
    <mergeCell ref="A2:M2"/>
    <mergeCell ref="F6:H6"/>
    <mergeCell ref="J6:L6"/>
    <mergeCell ref="J4:K4"/>
    <mergeCell ref="F4:G4"/>
    <mergeCell ref="H4:I5"/>
    <mergeCell ref="A4:E6"/>
    <mergeCell ref="L4:M5"/>
    <mergeCell ref="A8:D8"/>
    <mergeCell ref="B10:D10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Vogel, Lisa (LfStat)</cp:lastModifiedBy>
  <cp:lastPrinted>2022-04-11T07:16:48Z</cp:lastPrinted>
  <dcterms:created xsi:type="dcterms:W3CDTF">1996-10-17T05:27:31Z</dcterms:created>
  <dcterms:modified xsi:type="dcterms:W3CDTF">2022-04-11T07:19:00Z</dcterms:modified>
</cp:coreProperties>
</file>