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filterPrivacy="1" defaultThemeVersion="166925"/>
  <xr:revisionPtr revIDLastSave="0" documentId="13_ncr:1_{9B0930E2-2C3D-4147-9E3D-06B4AD18CE18}" xr6:coauthVersionLast="36" xr6:coauthVersionMax="36" xr10:uidLastSave="{00000000-0000-0000-0000-000000000000}"/>
  <bookViews>
    <workbookView xWindow="0" yWindow="0" windowWidth="23040" windowHeight="8196" xr2:uid="{FECD41B4-5D46-48CF-8FF8-C80B976865B3}"/>
  </bookViews>
  <sheets>
    <sheet name="PM-Tabelle" sheetId="5" r:id="rId1"/>
  </sheets>
  <definedNames>
    <definedName name="_xlnm.Print_Area" localSheetId="0">'PM-Tabelle'!$A$1:$F$29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5" l="1"/>
  <c r="C26" i="5" l="1"/>
  <c r="C27" i="5"/>
  <c r="F16" i="5"/>
  <c r="F19" i="5"/>
  <c r="F11" i="5"/>
  <c r="F12" i="5"/>
  <c r="F13" i="5"/>
  <c r="F6" i="5"/>
  <c r="F17" i="5"/>
  <c r="F21" i="5"/>
  <c r="F9" i="5"/>
  <c r="F14" i="5"/>
  <c r="F15" i="5"/>
  <c r="F18" i="5"/>
  <c r="F8" i="5"/>
  <c r="F7" i="5"/>
  <c r="F10" i="5"/>
  <c r="C24" i="5"/>
  <c r="C25" i="5" l="1"/>
  <c r="F24" i="5"/>
  <c r="F27" i="5"/>
  <c r="F26" i="5"/>
  <c r="F25" i="5"/>
  <c r="F20" i="5"/>
  <c r="D22" i="5" l="1"/>
  <c r="D15" i="5" l="1"/>
  <c r="D18" i="5"/>
  <c r="D13" i="5"/>
  <c r="D19" i="5"/>
  <c r="D10" i="5"/>
  <c r="D16" i="5"/>
  <c r="D17" i="5"/>
  <c r="D20" i="5"/>
  <c r="D14" i="5"/>
  <c r="D7" i="5"/>
  <c r="D12" i="5"/>
  <c r="D11" i="5"/>
  <c r="D21" i="5"/>
  <c r="D9" i="5" l="1"/>
  <c r="B27" i="5"/>
  <c r="D27" i="5" s="1"/>
  <c r="D8" i="5"/>
  <c r="B26" i="5"/>
  <c r="D26" i="5" s="1"/>
  <c r="D6" i="5"/>
  <c r="B25" i="5"/>
  <c r="D25" i="5" s="1"/>
  <c r="B24" i="5"/>
  <c r="D24" i="5" s="1"/>
</calcChain>
</file>

<file path=xl/sharedStrings.xml><?xml version="1.0" encoding="utf-8"?>
<sst xmlns="http://schemas.openxmlformats.org/spreadsheetml/2006/main" count="33" uniqueCount="33">
  <si>
    <t>Bayern</t>
  </si>
  <si>
    <t>Millionen Euro</t>
  </si>
  <si>
    <t>Berlin</t>
  </si>
  <si>
    <t>Bremen</t>
  </si>
  <si>
    <t>Hamburg</t>
  </si>
  <si>
    <t>Hessen</t>
  </si>
  <si>
    <t>Saarland</t>
  </si>
  <si>
    <t>Sachsen</t>
  </si>
  <si>
    <t>Thüringen</t>
  </si>
  <si>
    <t>Euro</t>
  </si>
  <si>
    <t>Verfügbares Einkommen der privaten Haushalte in jeweiligen Preisen</t>
  </si>
  <si>
    <t>%</t>
  </si>
  <si>
    <t>Deutschland = 100</t>
  </si>
  <si>
    <t>Baden-Württemberg</t>
  </si>
  <si>
    <t>Brandenburg</t>
  </si>
  <si>
    <t>Mecklenburg-Vorpommern</t>
  </si>
  <si>
    <t>Niedersachsen</t>
  </si>
  <si>
    <t>Nordrhein-Westfalen</t>
  </si>
  <si>
    <t>Rheinland-Pfalz</t>
  </si>
  <si>
    <t>Sachsen-Anhalt</t>
  </si>
  <si>
    <t>Schleswig-Holstein</t>
  </si>
  <si>
    <t>Deutschland</t>
  </si>
  <si>
    <t>darunter nachrichtlich</t>
  </si>
  <si>
    <t xml:space="preserve">  Westdeutsche Länder mit Berlin</t>
  </si>
  <si>
    <t xml:space="preserve">  Westdeutsche Länder ohne Berlin</t>
  </si>
  <si>
    <t xml:space="preserve">  Ostdeutsche Länder mit Berlin</t>
  </si>
  <si>
    <t xml:space="preserve">  Ostdeutsche Länder ohne Berlin</t>
  </si>
  <si>
    <t>2021 ggü 2011</t>
  </si>
  <si>
    <t>2021 je Einwohner</t>
  </si>
  <si>
    <t>© Bayerisches Landesamt für Statistik, 2023</t>
  </si>
  <si>
    <t>Quelle: Arbeitskreis "Volkswirtschaftliche Gesamtrechnungen der Länder"</t>
  </si>
  <si>
    <r>
      <t>Land</t>
    </r>
    <r>
      <rPr>
        <sz val="8"/>
        <rFont val="Arial"/>
        <family val="2"/>
      </rPr>
      <t> </t>
    </r>
  </si>
  <si>
    <t>Das Verfügbare Einkommen der privaten Haushalte in den Ländern 2011 und 2021 
(in jeweiligen Preisen)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</si>
</sst>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8"/>
      <name val="Arial"/>
      <family val="2"/>
    </font>
    <font>
      <sz val="8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color rgb="FF00B0F0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0" borderId="0" xfId="0" applyBorder="1"/>
    <xf numFmtId="1" fontId="0" fillId="0" borderId="0" xfId="0" applyNumberFormat="1"/>
    <xf numFmtId="0" fontId="0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right" vertical="center" wrapText="1"/>
    </xf>
    <xf numFmtId="164" fontId="4" fillId="0" borderId="0" xfId="0" applyNumberFormat="1" applyFont="1" applyBorder="1" applyAlignment="1">
      <alignment horizontal="right" vertical="center" wrapText="1"/>
    </xf>
    <xf numFmtId="3" fontId="3" fillId="0" borderId="6" xfId="0" applyNumberFormat="1" applyFont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right" vertical="center" wrapText="1"/>
    </xf>
    <xf numFmtId="3" fontId="3" fillId="0" borderId="0" xfId="0" applyNumberFormat="1" applyFont="1" applyBorder="1" applyAlignment="1">
      <alignment horizontal="right" vertical="center" wrapText="1"/>
    </xf>
    <xf numFmtId="164" fontId="3" fillId="0" borderId="6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3" fontId="5" fillId="0" borderId="0" xfId="0" applyNumberFormat="1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Standard" xfId="0" builtinId="0"/>
    <cellStyle name="Standard 2" xfId="1" xr:uid="{B4F4C3A6-AB7B-4C47-988A-E17E5E2BED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EB89E-0D9C-4ED0-BEE0-76A62109C255}">
  <sheetPr>
    <tabColor theme="9" tint="0.39997558519241921"/>
  </sheetPr>
  <dimension ref="A1:AC29"/>
  <sheetViews>
    <sheetView tabSelected="1" zoomScaleNormal="100" workbookViewId="0">
      <selection sqref="A1:F2"/>
    </sheetView>
  </sheetViews>
  <sheetFormatPr baseColWidth="10" defaultRowHeight="10.199999999999999" x14ac:dyDescent="0.2"/>
  <cols>
    <col min="1" max="1" width="38.42578125" customWidth="1"/>
    <col min="3" max="3" width="12.7109375" bestFit="1" customWidth="1"/>
    <col min="4" max="4" width="18.7109375" customWidth="1"/>
    <col min="5" max="5" width="15" customWidth="1"/>
    <col min="6" max="6" width="15.140625" customWidth="1"/>
  </cols>
  <sheetData>
    <row r="1" spans="1:29" ht="13.8" customHeight="1" x14ac:dyDescent="0.2">
      <c r="A1" s="27" t="s">
        <v>32</v>
      </c>
      <c r="B1" s="27"/>
      <c r="C1" s="27"/>
      <c r="D1" s="27"/>
      <c r="E1" s="27"/>
      <c r="F1" s="27"/>
    </row>
    <row r="2" spans="1:29" ht="18.600000000000001" customHeight="1" thickBot="1" x14ac:dyDescent="0.25">
      <c r="A2" s="27"/>
      <c r="B2" s="27"/>
      <c r="C2" s="27"/>
      <c r="D2" s="27"/>
      <c r="E2" s="27"/>
      <c r="F2" s="27"/>
    </row>
    <row r="3" spans="1:29" ht="24" customHeight="1" thickBot="1" x14ac:dyDescent="0.25">
      <c r="A3" s="22" t="s">
        <v>31</v>
      </c>
      <c r="B3" s="25" t="s">
        <v>10</v>
      </c>
      <c r="C3" s="26"/>
      <c r="D3" s="26"/>
      <c r="E3" s="26"/>
      <c r="F3" s="26"/>
      <c r="G3" s="1"/>
    </row>
    <row r="4" spans="1:29" ht="25.8" customHeight="1" thickBot="1" x14ac:dyDescent="0.25">
      <c r="A4" s="23"/>
      <c r="B4" s="4">
        <v>2011</v>
      </c>
      <c r="C4" s="4">
        <v>2021</v>
      </c>
      <c r="D4" s="4" t="s">
        <v>27</v>
      </c>
      <c r="E4" s="4" t="s">
        <v>28</v>
      </c>
      <c r="F4" s="18">
        <v>2021</v>
      </c>
      <c r="G4" s="1"/>
    </row>
    <row r="5" spans="1:29" ht="26.4" customHeight="1" thickBot="1" x14ac:dyDescent="0.25">
      <c r="A5" s="24"/>
      <c r="B5" s="25" t="s">
        <v>1</v>
      </c>
      <c r="C5" s="22"/>
      <c r="D5" s="7" t="s">
        <v>11</v>
      </c>
      <c r="E5" s="4" t="s">
        <v>9</v>
      </c>
      <c r="F5" s="18" t="s">
        <v>12</v>
      </c>
      <c r="G5" s="1"/>
    </row>
    <row r="6" spans="1:29" ht="15" customHeight="1" x14ac:dyDescent="0.2">
      <c r="A6" s="14" t="s">
        <v>13</v>
      </c>
      <c r="B6" s="12">
        <v>226794.598</v>
      </c>
      <c r="C6" s="10">
        <v>289390.18099999998</v>
      </c>
      <c r="D6" s="13">
        <f>C6/B6*100-100</f>
        <v>27.600120793000542</v>
      </c>
      <c r="E6" s="10">
        <v>26039</v>
      </c>
      <c r="F6" s="8">
        <f>C6/$C$22*100</f>
        <v>14.247244905846342</v>
      </c>
      <c r="G6" s="1"/>
    </row>
    <row r="7" spans="1:29" ht="15" customHeight="1" x14ac:dyDescent="0.2">
      <c r="A7" s="15" t="s">
        <v>0</v>
      </c>
      <c r="B7" s="11">
        <v>269443.76699999999</v>
      </c>
      <c r="C7" s="11">
        <v>352179.00699999998</v>
      </c>
      <c r="D7" s="9">
        <f t="shared" ref="D7:D22" si="0">C7/B7*100-100</f>
        <v>30.705939469737302</v>
      </c>
      <c r="E7" s="11">
        <v>26764</v>
      </c>
      <c r="F7" s="9">
        <f t="shared" ref="F7:F27" si="1">C7/$C$22*100</f>
        <v>17.338461678583261</v>
      </c>
    </row>
    <row r="8" spans="1:29" ht="15" customHeight="1" x14ac:dyDescent="0.2">
      <c r="A8" s="16" t="s">
        <v>2</v>
      </c>
      <c r="B8" s="12">
        <v>59224.05</v>
      </c>
      <c r="C8" s="12">
        <v>83173.356</v>
      </c>
      <c r="D8" s="8">
        <f t="shared" si="0"/>
        <v>40.43848065101929</v>
      </c>
      <c r="E8" s="12">
        <v>22658</v>
      </c>
      <c r="F8" s="8">
        <f t="shared" si="1"/>
        <v>4.0947870742481918</v>
      </c>
    </row>
    <row r="9" spans="1:29" ht="15" customHeight="1" x14ac:dyDescent="0.2">
      <c r="A9" s="16" t="s">
        <v>14</v>
      </c>
      <c r="B9" s="12">
        <v>42560.101000000002</v>
      </c>
      <c r="C9" s="12">
        <v>58110.993000000002</v>
      </c>
      <c r="D9" s="8">
        <f t="shared" si="0"/>
        <v>36.538663289356379</v>
      </c>
      <c r="E9" s="12">
        <v>22928</v>
      </c>
      <c r="F9" s="8">
        <f t="shared" si="1"/>
        <v>2.8609179002964256</v>
      </c>
    </row>
    <row r="10" spans="1:29" ht="15" customHeight="1" x14ac:dyDescent="0.2">
      <c r="A10" s="16" t="s">
        <v>3</v>
      </c>
      <c r="B10" s="12">
        <v>12224.784</v>
      </c>
      <c r="C10" s="12">
        <v>15423.016</v>
      </c>
      <c r="D10" s="8">
        <f t="shared" si="0"/>
        <v>26.161869199488507</v>
      </c>
      <c r="E10" s="12">
        <v>22738</v>
      </c>
      <c r="F10" s="8">
        <f t="shared" si="1"/>
        <v>0.75930525831761608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15" customHeight="1" x14ac:dyDescent="0.2">
      <c r="A11" s="16" t="s">
        <v>4</v>
      </c>
      <c r="B11" s="12">
        <v>37800.445</v>
      </c>
      <c r="C11" s="12">
        <v>48476.339</v>
      </c>
      <c r="D11" s="8">
        <f t="shared" si="0"/>
        <v>28.242773332430346</v>
      </c>
      <c r="E11" s="12">
        <v>26158</v>
      </c>
      <c r="F11" s="8">
        <f t="shared" si="1"/>
        <v>2.3865850302358065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ht="15" customHeight="1" x14ac:dyDescent="0.2">
      <c r="A12" s="16" t="s">
        <v>5</v>
      </c>
      <c r="B12" s="12">
        <v>122843.986</v>
      </c>
      <c r="C12" s="12">
        <v>157495.94099999999</v>
      </c>
      <c r="D12" s="8">
        <f t="shared" si="0"/>
        <v>28.208100476322841</v>
      </c>
      <c r="E12" s="12">
        <v>25023</v>
      </c>
      <c r="F12" s="8">
        <f t="shared" si="1"/>
        <v>7.7538333724727391</v>
      </c>
    </row>
    <row r="13" spans="1:29" ht="15" customHeight="1" x14ac:dyDescent="0.2">
      <c r="A13" s="16" t="s">
        <v>15</v>
      </c>
      <c r="B13" s="12">
        <v>25933.05</v>
      </c>
      <c r="C13" s="12">
        <v>35247.705000000002</v>
      </c>
      <c r="D13" s="8">
        <f t="shared" si="0"/>
        <v>35.918085223296146</v>
      </c>
      <c r="E13" s="12">
        <v>21880</v>
      </c>
      <c r="F13" s="8">
        <f t="shared" si="1"/>
        <v>1.735313491870081</v>
      </c>
    </row>
    <row r="14" spans="1:29" ht="15" customHeight="1" x14ac:dyDescent="0.2">
      <c r="A14" s="16" t="s">
        <v>16</v>
      </c>
      <c r="B14" s="12">
        <v>146101.93400000001</v>
      </c>
      <c r="C14" s="12">
        <v>187357.16899999999</v>
      </c>
      <c r="D14" s="8">
        <f t="shared" si="0"/>
        <v>28.237295613075162</v>
      </c>
      <c r="E14" s="12">
        <v>23375</v>
      </c>
      <c r="F14" s="8">
        <f t="shared" si="1"/>
        <v>9.2239600610673183</v>
      </c>
    </row>
    <row r="15" spans="1:29" ht="15" customHeight="1" x14ac:dyDescent="0.2">
      <c r="A15" s="16" t="s">
        <v>17</v>
      </c>
      <c r="B15" s="12">
        <v>339490.26799999998</v>
      </c>
      <c r="C15" s="12">
        <v>426830.45299999998</v>
      </c>
      <c r="D15" s="8">
        <f t="shared" si="0"/>
        <v>25.726859716638486</v>
      </c>
      <c r="E15" s="12">
        <v>23812</v>
      </c>
      <c r="F15" s="8">
        <f t="shared" si="1"/>
        <v>21.013698447371777</v>
      </c>
    </row>
    <row r="16" spans="1:29" ht="15" customHeight="1" x14ac:dyDescent="0.2">
      <c r="A16" s="16" t="s">
        <v>18</v>
      </c>
      <c r="B16" s="12">
        <v>79123.430999999997</v>
      </c>
      <c r="C16" s="12">
        <v>99963.058999999994</v>
      </c>
      <c r="D16" s="8">
        <f t="shared" si="0"/>
        <v>26.338124796433561</v>
      </c>
      <c r="E16" s="12">
        <v>24367</v>
      </c>
      <c r="F16" s="8">
        <f t="shared" si="1"/>
        <v>4.9213770079868997</v>
      </c>
    </row>
    <row r="17" spans="1:6" ht="15" customHeight="1" x14ac:dyDescent="0.2">
      <c r="A17" s="16" t="s">
        <v>6</v>
      </c>
      <c r="B17" s="12">
        <v>18493.937000000002</v>
      </c>
      <c r="C17" s="12">
        <v>21993.68</v>
      </c>
      <c r="D17" s="8">
        <f t="shared" si="0"/>
        <v>18.9237315991722</v>
      </c>
      <c r="E17" s="12">
        <v>22370</v>
      </c>
      <c r="F17" s="8">
        <f t="shared" si="1"/>
        <v>1.0827919048877981</v>
      </c>
    </row>
    <row r="18" spans="1:6" ht="15" customHeight="1" x14ac:dyDescent="0.2">
      <c r="A18" s="16" t="s">
        <v>7</v>
      </c>
      <c r="B18" s="12">
        <v>69221.248999999996</v>
      </c>
      <c r="C18" s="12">
        <v>89586.546000000002</v>
      </c>
      <c r="D18" s="8">
        <f t="shared" si="0"/>
        <v>29.420585866631797</v>
      </c>
      <c r="E18" s="12">
        <v>22120</v>
      </c>
      <c r="F18" s="8">
        <f t="shared" si="1"/>
        <v>4.410520967644266</v>
      </c>
    </row>
    <row r="19" spans="1:6" ht="15" customHeight="1" x14ac:dyDescent="0.2">
      <c r="A19" s="16" t="s">
        <v>19</v>
      </c>
      <c r="B19" s="12">
        <v>37486.972000000002</v>
      </c>
      <c r="C19" s="12">
        <v>47286.834999999999</v>
      </c>
      <c r="D19" s="8">
        <f t="shared" si="0"/>
        <v>26.142050096764265</v>
      </c>
      <c r="E19" s="12">
        <v>21741</v>
      </c>
      <c r="F19" s="8">
        <f t="shared" si="1"/>
        <v>2.3280234206265162</v>
      </c>
    </row>
    <row r="20" spans="1:6" ht="15" customHeight="1" x14ac:dyDescent="0.2">
      <c r="A20" s="16" t="s">
        <v>20</v>
      </c>
      <c r="B20" s="12">
        <v>54669.819000000003</v>
      </c>
      <c r="C20" s="12">
        <v>72583.880999999994</v>
      </c>
      <c r="D20" s="8">
        <f t="shared" si="0"/>
        <v>32.767736070243785</v>
      </c>
      <c r="E20" s="12">
        <v>24888</v>
      </c>
      <c r="F20" s="8">
        <f t="shared" si="1"/>
        <v>3.5734464979093645</v>
      </c>
    </row>
    <row r="21" spans="1:6" ht="15" customHeight="1" x14ac:dyDescent="0.2">
      <c r="A21" s="16" t="s">
        <v>8</v>
      </c>
      <c r="B21" s="12">
        <v>36217.593000000001</v>
      </c>
      <c r="C21" s="12">
        <v>46102.856</v>
      </c>
      <c r="D21" s="8">
        <f t="shared" si="0"/>
        <v>27.294091575881367</v>
      </c>
      <c r="E21" s="12">
        <v>21803</v>
      </c>
      <c r="F21" s="8">
        <f t="shared" si="1"/>
        <v>2.2697338175788611</v>
      </c>
    </row>
    <row r="22" spans="1:6" ht="15" customHeight="1" x14ac:dyDescent="0.2">
      <c r="A22" s="17" t="s">
        <v>21</v>
      </c>
      <c r="B22" s="20">
        <v>1577630</v>
      </c>
      <c r="C22" s="20">
        <v>2031201</v>
      </c>
      <c r="D22" s="21">
        <f t="shared" si="0"/>
        <v>28.750150542269097</v>
      </c>
      <c r="E22" s="20">
        <v>24415</v>
      </c>
      <c r="F22" s="21">
        <f t="shared" si="1"/>
        <v>100</v>
      </c>
    </row>
    <row r="23" spans="1:6" ht="15" customHeight="1" x14ac:dyDescent="0.2">
      <c r="A23" s="16" t="s">
        <v>22</v>
      </c>
      <c r="B23" s="19"/>
      <c r="C23" s="19"/>
      <c r="D23" s="19"/>
      <c r="E23" s="19"/>
      <c r="F23" s="8"/>
    </row>
    <row r="24" spans="1:6" ht="15" customHeight="1" x14ac:dyDescent="0.2">
      <c r="A24" s="16" t="s">
        <v>23</v>
      </c>
      <c r="B24" s="12">
        <f>SUM(B6:B8,B10:B12,B14:B17,B20)</f>
        <v>1366211.0189999999</v>
      </c>
      <c r="C24" s="12">
        <f>SUM(C6:C8,C10:C12,C14:C17,C20)</f>
        <v>1754866.0819999999</v>
      </c>
      <c r="D24" s="8">
        <f>C24/B24*100-100</f>
        <v>28.447659812060124</v>
      </c>
      <c r="E24" s="12">
        <v>24817</v>
      </c>
      <c r="F24" s="8">
        <f t="shared" si="1"/>
        <v>86.395491238927107</v>
      </c>
    </row>
    <row r="25" spans="1:6" ht="15" customHeight="1" x14ac:dyDescent="0.2">
      <c r="A25" s="16" t="s">
        <v>24</v>
      </c>
      <c r="B25" s="12">
        <f>SUM(B6:B7,B10:B12,B14:B17,B20)</f>
        <v>1306986.9689999998</v>
      </c>
      <c r="C25" s="12">
        <f>SUM(C6:C7,C10:C12,C14:C17,C20)</f>
        <v>1671692.7259999998</v>
      </c>
      <c r="D25" s="8">
        <f t="shared" ref="D25:D27" si="2">C25/B25*100-100</f>
        <v>27.904314706292993</v>
      </c>
      <c r="E25" s="12">
        <v>24936</v>
      </c>
      <c r="F25" s="8">
        <f t="shared" si="1"/>
        <v>82.300704164678919</v>
      </c>
    </row>
    <row r="26" spans="1:6" ht="15" customHeight="1" x14ac:dyDescent="0.2">
      <c r="A26" s="16" t="s">
        <v>25</v>
      </c>
      <c r="B26" s="12">
        <f>SUM(B8:B9,B13,B18:B19,B21)</f>
        <v>270643.01500000001</v>
      </c>
      <c r="C26" s="12">
        <f>SUM(C8:C9,C13,C18:C19,C21)</f>
        <v>359508.29099999997</v>
      </c>
      <c r="D26" s="8">
        <f t="shared" si="2"/>
        <v>32.834867731576196</v>
      </c>
      <c r="E26" s="12">
        <v>22253</v>
      </c>
      <c r="F26" s="8">
        <f t="shared" si="1"/>
        <v>17.699296672264339</v>
      </c>
    </row>
    <row r="27" spans="1:6" ht="15" customHeight="1" x14ac:dyDescent="0.2">
      <c r="A27" s="16" t="s">
        <v>26</v>
      </c>
      <c r="B27" s="12">
        <f>SUM(B9,B13,B18:B19,B21)</f>
        <v>211418.965</v>
      </c>
      <c r="C27" s="12">
        <f>SUM(C9,C13,C18:C19,C21)</f>
        <v>276334.935</v>
      </c>
      <c r="D27" s="8">
        <f t="shared" si="2"/>
        <v>30.704894426098434</v>
      </c>
      <c r="E27" s="12">
        <v>22133</v>
      </c>
      <c r="F27" s="8">
        <f t="shared" si="1"/>
        <v>13.604509598016149</v>
      </c>
    </row>
    <row r="28" spans="1:6" ht="21" customHeight="1" x14ac:dyDescent="0.2">
      <c r="A28" s="3" t="s">
        <v>30</v>
      </c>
      <c r="B28" s="5"/>
      <c r="C28" s="5"/>
      <c r="D28" s="5"/>
      <c r="E28" s="5"/>
      <c r="F28" s="5"/>
    </row>
    <row r="29" spans="1:6" x14ac:dyDescent="0.2">
      <c r="A29" s="5"/>
      <c r="B29" s="5"/>
      <c r="C29" s="5"/>
      <c r="D29" s="5"/>
      <c r="E29" s="5"/>
      <c r="F29" s="6" t="s">
        <v>29</v>
      </c>
    </row>
  </sheetData>
  <mergeCells count="4">
    <mergeCell ref="A3:A5"/>
    <mergeCell ref="B3:F3"/>
    <mergeCell ref="B5:C5"/>
    <mergeCell ref="A1:F2"/>
  </mergeCells>
  <pageMargins left="0.7" right="0.7" top="0.78740157499999996" bottom="0.78740157499999996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PM-Tabelle</vt:lpstr>
      <vt:lpstr>'PM-Tabelle'!Druckbereich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2023-05-09T06:56:47Z</dcterms:created>
  <dcterms:modified xsi:type="dcterms:W3CDTF">2023-05-09T07:44:16Z</dcterms:modified>
</cp:coreProperties>
</file>