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DieseArbeitsmappe" defaultThemeVersion="124226"/>
  <xr:revisionPtr revIDLastSave="0" documentId="13_ncr:1_{B1915325-D007-4DAE-AB57-8F3DD84F1242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PM!$A$2:$M$29</definedName>
  </definedName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<sst xmlns="http://schemas.openxmlformats.org/spreadsheetml/2006/main" count="37" uniqueCount="29">
  <si>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</si>
  <si>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</si>
  <si>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</si>
  <si>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</si>
  <si>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</si>
  <si>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</si>
  <si>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</si>
  <si>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</si>
  <si>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</si>
  <si>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</si>
  <si>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</si>
  <si>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</si>
  <si>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</si>
  <si>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</si>
  <si>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</si>
  <si>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</si>
  <si>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</si>
  <si>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</si>
  <si>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</si>
  <si>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</si>
  <si>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</si>
  <si>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</si>
  <si>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</si>
  <si>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</si>
  <si>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April 2023</t>
  </si>
  <si>
    <t>April</t>
  </si>
  <si>
    <t>Januar - April</t>
  </si>
  <si>
    <t>2022*)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</si>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</sst>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165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0"/>
  <sheetViews>
    <sheetView tabSelected="1" zoomScaleNormal="100" workbookViewId="0">
      <selection activeCell="Q19" sqref="Q19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6.33203125" customWidth="1"/>
    <col min="5" max="5" width="1" customWidth="1"/>
    <col min="6" max="7" width="11.6640625" customWidth="1"/>
    <col min="8" max="9" width="8.6640625" customWidth="1"/>
    <col min="12" max="13" width="8.6640625" customWidth="1"/>
  </cols>
  <sheetData>
    <row r="1" spans="1:14" ht="5.4" customHeight="1" x14ac:dyDescent="0.25"/>
    <row r="2" spans="1:14" x14ac:dyDescent="0.25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5">
      <c r="A3" s="6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1.8" customHeight="1" x14ac:dyDescent="0.25"/>
    <row r="5" spans="1:14" ht="18.75" customHeight="1" x14ac:dyDescent="0.25">
      <c r="A5" s="10" t="s">
        <v>3</v>
      </c>
      <c r="B5" s="11"/>
      <c r="C5" s="11"/>
      <c r="D5" s="11"/>
      <c r="E5" s="12"/>
      <c r="F5" s="13" t="s">
        <v>25</v>
      </c>
      <c r="G5" s="13"/>
      <c r="H5" s="14" t="s">
        <v>0</v>
      </c>
      <c r="I5" s="15"/>
      <c r="J5" s="13" t="s">
        <v>26</v>
      </c>
      <c r="K5" s="13"/>
      <c r="L5" s="14" t="s">
        <v>0</v>
      </c>
      <c r="M5" s="15"/>
    </row>
    <row r="6" spans="1:14" ht="18.75" customHeight="1" x14ac:dyDescent="0.25">
      <c r="A6" s="16"/>
      <c r="B6" s="16"/>
      <c r="C6" s="16"/>
      <c r="D6" s="16"/>
      <c r="E6" s="17"/>
      <c r="F6" s="18">
        <v>2023</v>
      </c>
      <c r="G6" s="18" t="s">
        <v>27</v>
      </c>
      <c r="H6" s="14"/>
      <c r="I6" s="15"/>
      <c r="J6" s="18">
        <v>2023</v>
      </c>
      <c r="K6" s="18" t="s">
        <v>27</v>
      </c>
      <c r="L6" s="14"/>
      <c r="M6" s="15"/>
    </row>
    <row r="7" spans="1:14" ht="18.75" customHeight="1" x14ac:dyDescent="0.25">
      <c r="A7" s="19"/>
      <c r="B7" s="19"/>
      <c r="C7" s="19"/>
      <c r="D7" s="19"/>
      <c r="E7" s="20"/>
      <c r="F7" s="14" t="s">
        <v>2</v>
      </c>
      <c r="G7" s="14"/>
      <c r="H7" s="14"/>
      <c r="I7" s="21" t="s">
        <v>1</v>
      </c>
      <c r="J7" s="14" t="s">
        <v>2</v>
      </c>
      <c r="K7" s="14"/>
      <c r="L7" s="14"/>
      <c r="M7" s="21" t="s">
        <v>1</v>
      </c>
    </row>
    <row r="8" spans="1:14" x14ac:dyDescent="0.25">
      <c r="A8" s="8"/>
      <c r="B8" s="8"/>
      <c r="C8" s="8"/>
      <c r="D8" s="8"/>
      <c r="E8" s="22"/>
      <c r="F8" s="23"/>
      <c r="G8" s="23"/>
      <c r="H8" s="8"/>
      <c r="I8" s="8"/>
      <c r="J8" s="23"/>
      <c r="K8" s="23"/>
      <c r="L8" s="8"/>
      <c r="M8" s="8"/>
    </row>
    <row r="9" spans="1:14" s="1" customFormat="1" x14ac:dyDescent="0.25">
      <c r="A9" s="24" t="s">
        <v>14</v>
      </c>
      <c r="B9" s="24"/>
      <c r="C9" s="24"/>
      <c r="D9" s="24"/>
      <c r="E9" s="25"/>
      <c r="F9" s="26">
        <f>F10+F11</f>
        <v>29277</v>
      </c>
      <c r="G9" s="26">
        <f>G10+G11</f>
        <v>30637</v>
      </c>
      <c r="H9" s="26">
        <f>SUM(F9-G9)</f>
        <v>-1360</v>
      </c>
      <c r="I9" s="27">
        <f>SUM(F9-G9)/G9%</f>
        <v>-4.4390769331200834</v>
      </c>
      <c r="J9" s="26">
        <f>J10+J11</f>
        <v>114083</v>
      </c>
      <c r="K9" s="26">
        <f>K10+K11</f>
        <v>110990</v>
      </c>
      <c r="L9" s="26">
        <f>SUM(J9-K9)</f>
        <v>3093</v>
      </c>
      <c r="M9" s="27">
        <f>SUM(J9-K9)/K9%</f>
        <v>2.7867375439228756</v>
      </c>
      <c r="N9" s="3"/>
    </row>
    <row r="10" spans="1:14" x14ac:dyDescent="0.25">
      <c r="A10" s="8" t="s">
        <v>4</v>
      </c>
      <c r="B10" s="28" t="s">
        <v>5</v>
      </c>
      <c r="C10" s="28"/>
      <c r="D10" s="28"/>
      <c r="E10" s="29"/>
      <c r="F10" s="23">
        <v>2568</v>
      </c>
      <c r="G10" s="23">
        <v>3479</v>
      </c>
      <c r="H10" s="23">
        <f t="shared" ref="H10:H25" si="0">SUM(F10-G10)</f>
        <v>-911</v>
      </c>
      <c r="I10" s="30">
        <f t="shared" ref="I10:I25" si="1">SUM(F10-G10)/G10%</f>
        <v>-26.185685541822362</v>
      </c>
      <c r="J10" s="23">
        <v>10739</v>
      </c>
      <c r="K10" s="23">
        <v>11768</v>
      </c>
      <c r="L10" s="23">
        <f t="shared" ref="L10:L25" si="2">SUM(J10-K10)</f>
        <v>-1029</v>
      </c>
      <c r="M10" s="30">
        <f t="shared" ref="M10:M25" si="3">SUM(J10-K10)/K10%</f>
        <v>-8.7440516655336502</v>
      </c>
      <c r="N10" s="3"/>
    </row>
    <row r="11" spans="1:14" x14ac:dyDescent="0.25">
      <c r="A11" s="8"/>
      <c r="B11" s="28" t="s">
        <v>6</v>
      </c>
      <c r="C11" s="28"/>
      <c r="D11" s="28"/>
      <c r="E11" s="29"/>
      <c r="F11" s="23">
        <f>F13+F15+F16</f>
        <v>26709</v>
      </c>
      <c r="G11" s="23">
        <f>G13+G15+G16</f>
        <v>27158</v>
      </c>
      <c r="H11" s="23">
        <f t="shared" si="0"/>
        <v>-449</v>
      </c>
      <c r="I11" s="30">
        <f t="shared" si="1"/>
        <v>-1.653288165549746</v>
      </c>
      <c r="J11" s="23">
        <f>J13+J15+J16</f>
        <v>103344</v>
      </c>
      <c r="K11" s="23">
        <f>K13+K15+K16</f>
        <v>99222</v>
      </c>
      <c r="L11" s="23">
        <f t="shared" si="2"/>
        <v>4122</v>
      </c>
      <c r="M11" s="30">
        <f t="shared" si="3"/>
        <v>4.1543206143798752</v>
      </c>
      <c r="N11" s="3"/>
    </row>
    <row r="12" spans="1:14" x14ac:dyDescent="0.25">
      <c r="A12" s="8"/>
      <c r="B12" s="8" t="s">
        <v>4</v>
      </c>
      <c r="C12" s="8" t="s">
        <v>7</v>
      </c>
      <c r="D12" s="8"/>
      <c r="E12" s="29"/>
      <c r="F12" s="23"/>
      <c r="G12" s="23"/>
      <c r="H12" s="23">
        <f t="shared" si="0"/>
        <v>0</v>
      </c>
      <c r="I12" s="30"/>
      <c r="J12" s="23"/>
      <c r="K12" s="23"/>
      <c r="L12" s="23">
        <f t="shared" si="2"/>
        <v>0</v>
      </c>
      <c r="M12" s="30"/>
      <c r="N12" s="3"/>
    </row>
    <row r="13" spans="1:14" x14ac:dyDescent="0.25">
      <c r="A13" s="8"/>
      <c r="B13" s="8"/>
      <c r="C13" s="28" t="s">
        <v>8</v>
      </c>
      <c r="D13" s="28"/>
      <c r="E13" s="29"/>
      <c r="F13" s="23">
        <v>466</v>
      </c>
      <c r="G13" s="23">
        <v>655</v>
      </c>
      <c r="H13" s="23">
        <f t="shared" si="0"/>
        <v>-189</v>
      </c>
      <c r="I13" s="30">
        <f t="shared" si="1"/>
        <v>-28.854961832061068</v>
      </c>
      <c r="J13" s="23">
        <v>2385</v>
      </c>
      <c r="K13" s="23">
        <v>2550</v>
      </c>
      <c r="L13" s="23">
        <f t="shared" si="2"/>
        <v>-165</v>
      </c>
      <c r="M13" s="30">
        <f t="shared" si="3"/>
        <v>-6.4705882352941178</v>
      </c>
      <c r="N13" s="3"/>
    </row>
    <row r="14" spans="1:14" x14ac:dyDescent="0.25">
      <c r="A14" s="8"/>
      <c r="B14" s="8"/>
      <c r="C14" s="8" t="s">
        <v>15</v>
      </c>
      <c r="D14" s="8"/>
      <c r="E14" s="29"/>
      <c r="F14" s="23"/>
      <c r="G14" s="23"/>
      <c r="H14" s="23"/>
      <c r="I14" s="30"/>
      <c r="J14" s="23"/>
      <c r="K14" s="23"/>
      <c r="L14" s="23"/>
      <c r="M14" s="30"/>
      <c r="N14" s="3"/>
    </row>
    <row r="15" spans="1:14" x14ac:dyDescent="0.25">
      <c r="A15" s="8"/>
      <c r="B15" s="8"/>
      <c r="C15" s="28" t="s">
        <v>9</v>
      </c>
      <c r="D15" s="28"/>
      <c r="E15" s="29"/>
      <c r="F15" s="23">
        <v>111</v>
      </c>
      <c r="G15" s="23">
        <v>167</v>
      </c>
      <c r="H15" s="23">
        <f>SUM(F15-G15)</f>
        <v>-56</v>
      </c>
      <c r="I15" s="30">
        <f t="shared" si="1"/>
        <v>-33.532934131736532</v>
      </c>
      <c r="J15" s="23">
        <v>591</v>
      </c>
      <c r="K15" s="23">
        <v>633</v>
      </c>
      <c r="L15" s="23">
        <f t="shared" si="2"/>
        <v>-42</v>
      </c>
      <c r="M15" s="30">
        <f t="shared" si="3"/>
        <v>-6.6350710900473935</v>
      </c>
      <c r="N15" s="3"/>
    </row>
    <row r="16" spans="1:14" x14ac:dyDescent="0.25">
      <c r="A16" s="8"/>
      <c r="B16" s="31"/>
      <c r="C16" s="28" t="s">
        <v>10</v>
      </c>
      <c r="D16" s="28"/>
      <c r="E16" s="29"/>
      <c r="F16" s="23">
        <f>F17+F18+F19</f>
        <v>26132</v>
      </c>
      <c r="G16" s="23">
        <f>G17+G18+G19</f>
        <v>26336</v>
      </c>
      <c r="H16" s="23">
        <f t="shared" si="0"/>
        <v>-204</v>
      </c>
      <c r="I16" s="30">
        <f t="shared" si="1"/>
        <v>-0.77460510328068044</v>
      </c>
      <c r="J16" s="23">
        <f>J17+J18+J19</f>
        <v>100368</v>
      </c>
      <c r="K16" s="23">
        <f>K17+K18+K19</f>
        <v>96039</v>
      </c>
      <c r="L16" s="23">
        <f t="shared" si="2"/>
        <v>4329</v>
      </c>
      <c r="M16" s="30">
        <f t="shared" si="3"/>
        <v>4.5075438103270544</v>
      </c>
      <c r="N16" s="3"/>
    </row>
    <row r="17" spans="1:14" x14ac:dyDescent="0.25">
      <c r="A17" s="8"/>
      <c r="B17" s="31"/>
      <c r="C17" s="31" t="s">
        <v>4</v>
      </c>
      <c r="D17" s="31" t="s">
        <v>20</v>
      </c>
      <c r="E17" s="29"/>
      <c r="F17" s="23">
        <v>15603</v>
      </c>
      <c r="G17" s="23">
        <v>15937</v>
      </c>
      <c r="H17" s="23">
        <f t="shared" si="0"/>
        <v>-334</v>
      </c>
      <c r="I17" s="30">
        <f t="shared" si="1"/>
        <v>-2.095752023592897</v>
      </c>
      <c r="J17" s="23">
        <v>62424</v>
      </c>
      <c r="K17" s="23">
        <v>59492</v>
      </c>
      <c r="L17" s="23">
        <f t="shared" si="2"/>
        <v>2932</v>
      </c>
      <c r="M17" s="30">
        <f t="shared" si="3"/>
        <v>4.9283937336112418</v>
      </c>
      <c r="N17" s="3"/>
    </row>
    <row r="18" spans="1:14" x14ac:dyDescent="0.25">
      <c r="A18" s="8"/>
      <c r="B18" s="31"/>
      <c r="C18" s="31"/>
      <c r="D18" s="31" t="s">
        <v>21</v>
      </c>
      <c r="E18" s="29"/>
      <c r="F18" s="23">
        <v>8696</v>
      </c>
      <c r="G18" s="23">
        <v>8616</v>
      </c>
      <c r="H18" s="23">
        <f t="shared" si="0"/>
        <v>80</v>
      </c>
      <c r="I18" s="30">
        <f t="shared" si="1"/>
        <v>0.92850510677808729</v>
      </c>
      <c r="J18" s="23">
        <v>31105</v>
      </c>
      <c r="K18" s="23">
        <v>30380</v>
      </c>
      <c r="L18" s="23">
        <f t="shared" si="2"/>
        <v>725</v>
      </c>
      <c r="M18" s="30">
        <f t="shared" si="3"/>
        <v>2.3864384463462804</v>
      </c>
      <c r="N18" s="3"/>
    </row>
    <row r="19" spans="1:14" x14ac:dyDescent="0.25">
      <c r="A19" s="8"/>
      <c r="B19" s="31"/>
      <c r="C19" s="31"/>
      <c r="D19" s="31" t="s">
        <v>22</v>
      </c>
      <c r="E19" s="29"/>
      <c r="F19" s="23">
        <v>1833</v>
      </c>
      <c r="G19" s="23">
        <v>1783</v>
      </c>
      <c r="H19" s="23">
        <f t="shared" si="0"/>
        <v>50</v>
      </c>
      <c r="I19" s="30">
        <f t="shared" si="1"/>
        <v>2.8042624789680315</v>
      </c>
      <c r="J19" s="23">
        <v>6839</v>
      </c>
      <c r="K19" s="23">
        <v>6167</v>
      </c>
      <c r="L19" s="23">
        <f t="shared" si="2"/>
        <v>672</v>
      </c>
      <c r="M19" s="30">
        <f t="shared" si="3"/>
        <v>10.896708286038592</v>
      </c>
      <c r="N19" s="3"/>
    </row>
    <row r="20" spans="1:14" x14ac:dyDescent="0.25">
      <c r="A20" s="8"/>
      <c r="B20" s="8"/>
      <c r="C20" s="8"/>
      <c r="D20" s="8"/>
      <c r="E20" s="29"/>
      <c r="F20" s="32"/>
      <c r="G20" s="32"/>
      <c r="H20" s="26">
        <f t="shared" si="0"/>
        <v>0</v>
      </c>
      <c r="I20" s="27"/>
      <c r="J20" s="32"/>
      <c r="K20" s="32"/>
      <c r="L20" s="26">
        <f t="shared" si="2"/>
        <v>0</v>
      </c>
      <c r="M20" s="27"/>
      <c r="N20" s="3"/>
    </row>
    <row r="21" spans="1:14" s="1" customFormat="1" x14ac:dyDescent="0.25">
      <c r="A21" s="24" t="s">
        <v>11</v>
      </c>
      <c r="B21" s="24"/>
      <c r="C21" s="24"/>
      <c r="D21" s="24"/>
      <c r="E21" s="25"/>
      <c r="F21" s="26">
        <f>F22+F23</f>
        <v>3331</v>
      </c>
      <c r="G21" s="26">
        <f>G22+G23</f>
        <v>4441</v>
      </c>
      <c r="H21" s="26">
        <f t="shared" si="0"/>
        <v>-1110</v>
      </c>
      <c r="I21" s="27">
        <f t="shared" si="1"/>
        <v>-24.994370637243865</v>
      </c>
      <c r="J21" s="26">
        <f>J22+J23</f>
        <v>14154</v>
      </c>
      <c r="K21" s="26">
        <f>K22+K23</f>
        <v>15260</v>
      </c>
      <c r="L21" s="26">
        <f t="shared" si="2"/>
        <v>-1106</v>
      </c>
      <c r="M21" s="27">
        <f t="shared" si="3"/>
        <v>-7.2477064220183491</v>
      </c>
      <c r="N21" s="3"/>
    </row>
    <row r="22" spans="1:14" x14ac:dyDescent="0.25">
      <c r="A22" s="8" t="s">
        <v>4</v>
      </c>
      <c r="B22" s="28" t="s">
        <v>12</v>
      </c>
      <c r="C22" s="28"/>
      <c r="D22" s="28"/>
      <c r="E22" s="29"/>
      <c r="F22" s="23">
        <v>18</v>
      </c>
      <c r="G22" s="23">
        <v>35</v>
      </c>
      <c r="H22" s="23">
        <f t="shared" si="0"/>
        <v>-17</v>
      </c>
      <c r="I22" s="30">
        <f t="shared" si="1"/>
        <v>-48.571428571428577</v>
      </c>
      <c r="J22" s="23">
        <v>100</v>
      </c>
      <c r="K22" s="23">
        <v>116</v>
      </c>
      <c r="L22" s="23">
        <f t="shared" si="2"/>
        <v>-16</v>
      </c>
      <c r="M22" s="30">
        <f t="shared" si="3"/>
        <v>-13.793103448275863</v>
      </c>
      <c r="N22" s="3"/>
    </row>
    <row r="23" spans="1:14" x14ac:dyDescent="0.25">
      <c r="A23" s="8"/>
      <c r="B23" s="28" t="s">
        <v>13</v>
      </c>
      <c r="C23" s="28"/>
      <c r="D23" s="28"/>
      <c r="E23" s="29"/>
      <c r="F23" s="23">
        <f>F24+F25</f>
        <v>3313</v>
      </c>
      <c r="G23" s="23">
        <f>G24+G25</f>
        <v>4406</v>
      </c>
      <c r="H23" s="23">
        <f t="shared" si="0"/>
        <v>-1093</v>
      </c>
      <c r="I23" s="30">
        <f t="shared" si="1"/>
        <v>-24.80708125283704</v>
      </c>
      <c r="J23" s="23">
        <f>J24+J25</f>
        <v>14054</v>
      </c>
      <c r="K23" s="23">
        <f>K24+K25</f>
        <v>15144</v>
      </c>
      <c r="L23" s="23">
        <f t="shared" si="2"/>
        <v>-1090</v>
      </c>
      <c r="M23" s="30">
        <f t="shared" si="3"/>
        <v>-7.1975699947173801</v>
      </c>
      <c r="N23" s="3"/>
    </row>
    <row r="24" spans="1:14" x14ac:dyDescent="0.25">
      <c r="A24" s="8"/>
      <c r="B24" s="8" t="s">
        <v>4</v>
      </c>
      <c r="C24" s="28" t="s">
        <v>17</v>
      </c>
      <c r="D24" s="28"/>
      <c r="E24" s="29"/>
      <c r="F24" s="23">
        <v>476</v>
      </c>
      <c r="G24" s="23">
        <v>736</v>
      </c>
      <c r="H24" s="23">
        <f t="shared" si="0"/>
        <v>-260</v>
      </c>
      <c r="I24" s="30">
        <f t="shared" si="1"/>
        <v>-35.326086956521735</v>
      </c>
      <c r="J24" s="23">
        <v>1855</v>
      </c>
      <c r="K24" s="23">
        <v>2358</v>
      </c>
      <c r="L24" s="23">
        <f t="shared" si="2"/>
        <v>-503</v>
      </c>
      <c r="M24" s="30">
        <f t="shared" si="3"/>
        <v>-21.331636980491943</v>
      </c>
      <c r="N24" s="3"/>
    </row>
    <row r="25" spans="1:14" x14ac:dyDescent="0.25">
      <c r="A25" s="8"/>
      <c r="B25" s="8"/>
      <c r="C25" s="28" t="s">
        <v>16</v>
      </c>
      <c r="D25" s="28"/>
      <c r="E25" s="29"/>
      <c r="F25" s="23">
        <v>2837</v>
      </c>
      <c r="G25" s="23">
        <v>3670</v>
      </c>
      <c r="H25" s="23">
        <f t="shared" si="0"/>
        <v>-833</v>
      </c>
      <c r="I25" s="30">
        <f t="shared" si="1"/>
        <v>-22.697547683923705</v>
      </c>
      <c r="J25" s="23">
        <v>12199</v>
      </c>
      <c r="K25" s="23">
        <v>12786</v>
      </c>
      <c r="L25" s="23">
        <f t="shared" si="2"/>
        <v>-587</v>
      </c>
      <c r="M25" s="30">
        <f t="shared" si="3"/>
        <v>-4.5909588612544967</v>
      </c>
    </row>
    <row r="26" spans="1:14" ht="4.2" customHeight="1" x14ac:dyDescent="0.25">
      <c r="M26" s="4"/>
    </row>
    <row r="27" spans="1:14" ht="2.25" customHeight="1" x14ac:dyDescent="0.25">
      <c r="A27" t="s">
        <v>18</v>
      </c>
    </row>
    <row r="28" spans="1:14" x14ac:dyDescent="0.25">
      <c r="A28" s="9" t="s">
        <v>19</v>
      </c>
      <c r="F28" s="2"/>
      <c r="G28" s="2"/>
      <c r="H28" s="2"/>
      <c r="I28" s="2"/>
    </row>
    <row r="29" spans="1:14" x14ac:dyDescent="0.25">
      <c r="F29" s="2"/>
      <c r="G29" s="2"/>
      <c r="H29" s="2"/>
      <c r="I29" s="2"/>
      <c r="J29" s="2"/>
      <c r="K29" s="2"/>
      <c r="L29" s="2"/>
      <c r="M29" s="7" t="s">
        <v>28</v>
      </c>
      <c r="N29" s="2"/>
    </row>
    <row r="30" spans="1:14" x14ac:dyDescent="0.25">
      <c r="F30" s="2"/>
      <c r="G30" s="2"/>
      <c r="I30" s="2"/>
      <c r="J30" s="2"/>
      <c r="K30" s="2"/>
      <c r="L30" s="2"/>
      <c r="M30" s="2"/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2023-06-15T11:35:10Z</dcterms:created>
  <dcterms:modified xsi:type="dcterms:W3CDTF">2023-06-15T11:35:15Z</dcterms:modified>
</cp:coreProperties>
</file>