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385E10C1-D97E-4894-9226-79BA5F4BA06C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M23" i="1"/>
  <c r="J23" i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<sst xmlns="http://schemas.openxmlformats.org/spreadsheetml/2006/main" count="37" uniqueCount="29">
  <si>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</si>
  <si>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</si>
  <si>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</si>
  <si>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</si>
  <si>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</si>
  <si>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</si>
  <si>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</si>
  <si>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</si>
  <si>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</si>
  <si>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</si>
  <si>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</si>
  <si>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</si>
  <si>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</si>
  <si>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</si>
  <si>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</si>
  <si>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</si>
  <si>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</si>
  <si>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</si>
  <si>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</si>
  <si>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</si>
  <si>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</si>
  <si>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</si>
  <si>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</si>
  <si>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</si>
  <si>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Mai 2023</t>
  </si>
  <si>
    <t>Mai</t>
  </si>
  <si>
    <t>Januar - Mai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</si>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</sst>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K31" sqref="K31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2" spans="1:14" x14ac:dyDescent="0.25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5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4" ht="18.75" customHeight="1" x14ac:dyDescent="0.25">
      <c r="A5" s="6" t="s">
        <v>3</v>
      </c>
      <c r="B5" s="7"/>
      <c r="C5" s="7"/>
      <c r="D5" s="7"/>
      <c r="E5" s="8"/>
      <c r="F5" s="9" t="s">
        <v>25</v>
      </c>
      <c r="G5" s="9"/>
      <c r="H5" s="10" t="s">
        <v>0</v>
      </c>
      <c r="I5" s="11"/>
      <c r="J5" s="9" t="s">
        <v>26</v>
      </c>
      <c r="K5" s="9"/>
      <c r="L5" s="10" t="s">
        <v>0</v>
      </c>
      <c r="M5" s="11"/>
    </row>
    <row r="6" spans="1:14" ht="18.75" customHeight="1" x14ac:dyDescent="0.25">
      <c r="A6" s="12"/>
      <c r="B6" s="12"/>
      <c r="C6" s="12"/>
      <c r="D6" s="12"/>
      <c r="E6" s="13"/>
      <c r="F6" s="14">
        <v>2023</v>
      </c>
      <c r="G6" s="14" t="s">
        <v>27</v>
      </c>
      <c r="H6" s="10"/>
      <c r="I6" s="11"/>
      <c r="J6" s="14">
        <v>2023</v>
      </c>
      <c r="K6" s="14" t="s">
        <v>27</v>
      </c>
      <c r="L6" s="10"/>
      <c r="M6" s="11"/>
    </row>
    <row r="7" spans="1:14" ht="18.75" customHeight="1" x14ac:dyDescent="0.25">
      <c r="A7" s="15"/>
      <c r="B7" s="15"/>
      <c r="C7" s="15"/>
      <c r="D7" s="15"/>
      <c r="E7" s="16"/>
      <c r="F7" s="10" t="s">
        <v>2</v>
      </c>
      <c r="G7" s="10"/>
      <c r="H7" s="10"/>
      <c r="I7" s="17" t="s">
        <v>1</v>
      </c>
      <c r="J7" s="10" t="s">
        <v>2</v>
      </c>
      <c r="K7" s="10"/>
      <c r="L7" s="10"/>
      <c r="M7" s="17" t="s">
        <v>1</v>
      </c>
    </row>
    <row r="8" spans="1:14" x14ac:dyDescent="0.25">
      <c r="A8" s="18"/>
      <c r="B8" s="18"/>
      <c r="C8" s="18"/>
      <c r="D8" s="18"/>
      <c r="E8" s="19"/>
      <c r="F8" s="20"/>
      <c r="G8" s="20"/>
      <c r="H8" s="18"/>
      <c r="I8" s="18"/>
      <c r="J8" s="20"/>
      <c r="K8" s="20"/>
      <c r="L8" s="18"/>
      <c r="M8" s="18"/>
    </row>
    <row r="9" spans="1:14" s="1" customFormat="1" x14ac:dyDescent="0.25">
      <c r="A9" s="21" t="s">
        <v>14</v>
      </c>
      <c r="B9" s="21"/>
      <c r="C9" s="21"/>
      <c r="D9" s="21"/>
      <c r="E9" s="22"/>
      <c r="F9" s="23">
        <f>F10+F11</f>
        <v>33513</v>
      </c>
      <c r="G9" s="23">
        <f>G10+G11</f>
        <v>35722</v>
      </c>
      <c r="H9" s="23">
        <f>SUM(F9-G9)</f>
        <v>-2209</v>
      </c>
      <c r="I9" s="24">
        <f>SUM(F9-G9)/G9%</f>
        <v>-6.1838642853143719</v>
      </c>
      <c r="J9" s="23">
        <f>J10+J11</f>
        <v>149080</v>
      </c>
      <c r="K9" s="23">
        <f>K10+K11</f>
        <v>146712</v>
      </c>
      <c r="L9" s="23">
        <f>SUM(J9-K9)</f>
        <v>2368</v>
      </c>
      <c r="M9" s="24">
        <f>SUM(J9-K9)/K9%</f>
        <v>1.6140465674246143</v>
      </c>
      <c r="N9" s="3"/>
    </row>
    <row r="10" spans="1:14" x14ac:dyDescent="0.25">
      <c r="A10" s="18" t="s">
        <v>4</v>
      </c>
      <c r="B10" s="25" t="s">
        <v>5</v>
      </c>
      <c r="C10" s="25"/>
      <c r="D10" s="25"/>
      <c r="E10" s="26"/>
      <c r="F10" s="20">
        <v>4250</v>
      </c>
      <c r="G10" s="20">
        <v>5569</v>
      </c>
      <c r="H10" s="20">
        <f t="shared" ref="H10:H25" si="0">SUM(F10-G10)</f>
        <v>-1319</v>
      </c>
      <c r="I10" s="27">
        <f t="shared" ref="I10:I25" si="1">SUM(F10-G10)/G10%</f>
        <v>-23.684683066977914</v>
      </c>
      <c r="J10" s="20">
        <v>15441</v>
      </c>
      <c r="K10" s="20">
        <v>17337</v>
      </c>
      <c r="L10" s="20">
        <f t="shared" ref="L10:L25" si="2">SUM(J10-K10)</f>
        <v>-1896</v>
      </c>
      <c r="M10" s="27">
        <f t="shared" ref="M10:M25" si="3">SUM(J10-K10)/K10%</f>
        <v>-10.936148122512545</v>
      </c>
      <c r="N10" s="3"/>
    </row>
    <row r="11" spans="1:14" x14ac:dyDescent="0.25">
      <c r="A11" s="18"/>
      <c r="B11" s="25" t="s">
        <v>6</v>
      </c>
      <c r="C11" s="25"/>
      <c r="D11" s="25"/>
      <c r="E11" s="26"/>
      <c r="F11" s="20">
        <f>F13+F15+F16</f>
        <v>29263</v>
      </c>
      <c r="G11" s="20">
        <f>G13+G15+G16</f>
        <v>30153</v>
      </c>
      <c r="H11" s="20">
        <f t="shared" si="0"/>
        <v>-890</v>
      </c>
      <c r="I11" s="27">
        <f t="shared" si="1"/>
        <v>-2.9516134381321928</v>
      </c>
      <c r="J11" s="20">
        <f>J13+J15+J16</f>
        <v>133639</v>
      </c>
      <c r="K11" s="20">
        <f>K13+K15+K16</f>
        <v>129375</v>
      </c>
      <c r="L11" s="20">
        <f t="shared" si="2"/>
        <v>4264</v>
      </c>
      <c r="M11" s="27">
        <f t="shared" si="3"/>
        <v>3.2958454106280195</v>
      </c>
      <c r="N11" s="3"/>
    </row>
    <row r="12" spans="1:14" x14ac:dyDescent="0.25">
      <c r="A12" s="18"/>
      <c r="B12" s="18" t="s">
        <v>4</v>
      </c>
      <c r="C12" s="18" t="s">
        <v>7</v>
      </c>
      <c r="D12" s="18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5">
      <c r="A13" s="18"/>
      <c r="B13" s="18"/>
      <c r="C13" s="25" t="s">
        <v>8</v>
      </c>
      <c r="D13" s="25"/>
      <c r="E13" s="26"/>
      <c r="F13" s="20">
        <v>475</v>
      </c>
      <c r="G13" s="20">
        <v>544</v>
      </c>
      <c r="H13" s="20">
        <f t="shared" si="0"/>
        <v>-69</v>
      </c>
      <c r="I13" s="27">
        <f t="shared" si="1"/>
        <v>-12.683823529411764</v>
      </c>
      <c r="J13" s="20">
        <v>2922</v>
      </c>
      <c r="K13" s="20">
        <v>3094</v>
      </c>
      <c r="L13" s="20">
        <f t="shared" si="2"/>
        <v>-172</v>
      </c>
      <c r="M13" s="27">
        <f t="shared" si="3"/>
        <v>-5.5591467356173236</v>
      </c>
      <c r="N13" s="3"/>
    </row>
    <row r="14" spans="1:14" x14ac:dyDescent="0.25">
      <c r="A14" s="18"/>
      <c r="B14" s="18"/>
      <c r="C14" s="18" t="s">
        <v>15</v>
      </c>
      <c r="D14" s="18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5">
      <c r="A15" s="18"/>
      <c r="B15" s="18"/>
      <c r="C15" s="25" t="s">
        <v>9</v>
      </c>
      <c r="D15" s="25"/>
      <c r="E15" s="26"/>
      <c r="F15" s="20">
        <v>124</v>
      </c>
      <c r="G15" s="20">
        <v>193</v>
      </c>
      <c r="H15" s="20">
        <f>SUM(F15-G15)</f>
        <v>-69</v>
      </c>
      <c r="I15" s="27">
        <f t="shared" si="1"/>
        <v>-35.751295336787564</v>
      </c>
      <c r="J15" s="20">
        <v>770</v>
      </c>
      <c r="K15" s="20">
        <v>826</v>
      </c>
      <c r="L15" s="20">
        <f t="shared" si="2"/>
        <v>-56</v>
      </c>
      <c r="M15" s="27">
        <f t="shared" si="3"/>
        <v>-6.7796610169491531</v>
      </c>
      <c r="N15" s="3"/>
    </row>
    <row r="16" spans="1:14" x14ac:dyDescent="0.25">
      <c r="A16" s="18"/>
      <c r="B16" s="28"/>
      <c r="C16" s="25" t="s">
        <v>10</v>
      </c>
      <c r="D16" s="25"/>
      <c r="E16" s="26"/>
      <c r="F16" s="20">
        <f>F17+F18+F19</f>
        <v>28664</v>
      </c>
      <c r="G16" s="20">
        <f>G17+G18+G19</f>
        <v>29416</v>
      </c>
      <c r="H16" s="20">
        <f t="shared" si="0"/>
        <v>-752</v>
      </c>
      <c r="I16" s="27">
        <f t="shared" si="1"/>
        <v>-2.5564318738101712</v>
      </c>
      <c r="J16" s="20">
        <f>J17+J18+J19</f>
        <v>129947</v>
      </c>
      <c r="K16" s="20">
        <f>K17+K18+K19</f>
        <v>125455</v>
      </c>
      <c r="L16" s="20">
        <f t="shared" si="2"/>
        <v>4492</v>
      </c>
      <c r="M16" s="27">
        <f t="shared" si="3"/>
        <v>3.5805667370770395</v>
      </c>
      <c r="N16" s="3"/>
    </row>
    <row r="17" spans="1:14" x14ac:dyDescent="0.25">
      <c r="A17" s="18"/>
      <c r="B17" s="28"/>
      <c r="C17" s="28" t="s">
        <v>4</v>
      </c>
      <c r="D17" s="28" t="s">
        <v>20</v>
      </c>
      <c r="E17" s="26"/>
      <c r="F17" s="20">
        <v>17733</v>
      </c>
      <c r="G17" s="20">
        <v>18331</v>
      </c>
      <c r="H17" s="20">
        <f t="shared" si="0"/>
        <v>-598</v>
      </c>
      <c r="I17" s="27">
        <f t="shared" si="1"/>
        <v>-3.2622333751568382</v>
      </c>
      <c r="J17" s="20">
        <v>80920</v>
      </c>
      <c r="K17" s="20">
        <v>77823</v>
      </c>
      <c r="L17" s="20">
        <f t="shared" si="2"/>
        <v>3097</v>
      </c>
      <c r="M17" s="27">
        <f t="shared" si="3"/>
        <v>3.9795433226681056</v>
      </c>
      <c r="N17" s="3"/>
    </row>
    <row r="18" spans="1:14" x14ac:dyDescent="0.25">
      <c r="A18" s="18"/>
      <c r="B18" s="28"/>
      <c r="C18" s="28"/>
      <c r="D18" s="28" t="s">
        <v>21</v>
      </c>
      <c r="E18" s="26"/>
      <c r="F18" s="20">
        <v>8958</v>
      </c>
      <c r="G18" s="20">
        <v>9131</v>
      </c>
      <c r="H18" s="20">
        <f t="shared" si="0"/>
        <v>-173</v>
      </c>
      <c r="I18" s="27">
        <f t="shared" si="1"/>
        <v>-1.8946446172379805</v>
      </c>
      <c r="J18" s="20">
        <v>40163</v>
      </c>
      <c r="K18" s="20">
        <v>39511</v>
      </c>
      <c r="L18" s="20">
        <f t="shared" si="2"/>
        <v>652</v>
      </c>
      <c r="M18" s="27">
        <f t="shared" si="3"/>
        <v>1.6501733694414213</v>
      </c>
      <c r="N18" s="3"/>
    </row>
    <row r="19" spans="1:14" x14ac:dyDescent="0.25">
      <c r="A19" s="18"/>
      <c r="B19" s="28"/>
      <c r="C19" s="28"/>
      <c r="D19" s="28" t="s">
        <v>22</v>
      </c>
      <c r="E19" s="26"/>
      <c r="F19" s="20">
        <v>1973</v>
      </c>
      <c r="G19" s="20">
        <v>1954</v>
      </c>
      <c r="H19" s="20">
        <f t="shared" si="0"/>
        <v>19</v>
      </c>
      <c r="I19" s="27">
        <f t="shared" si="1"/>
        <v>0.97236438075742071</v>
      </c>
      <c r="J19" s="20">
        <v>8864</v>
      </c>
      <c r="K19" s="20">
        <v>8121</v>
      </c>
      <c r="L19" s="20">
        <f t="shared" si="2"/>
        <v>743</v>
      </c>
      <c r="M19" s="27">
        <f t="shared" si="3"/>
        <v>9.1491195665558429</v>
      </c>
      <c r="N19" s="3"/>
    </row>
    <row r="20" spans="1:14" x14ac:dyDescent="0.25">
      <c r="A20" s="18"/>
      <c r="B20" s="18"/>
      <c r="C20" s="18"/>
      <c r="D20" s="18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5">
      <c r="A21" s="21" t="s">
        <v>11</v>
      </c>
      <c r="B21" s="21"/>
      <c r="C21" s="21"/>
      <c r="D21" s="21"/>
      <c r="E21" s="22"/>
      <c r="F21" s="23">
        <f>F22+F23</f>
        <v>5237</v>
      </c>
      <c r="G21" s="23">
        <f>G22+G23</f>
        <v>6901</v>
      </c>
      <c r="H21" s="23">
        <f t="shared" si="0"/>
        <v>-1664</v>
      </c>
      <c r="I21" s="24">
        <f t="shared" si="1"/>
        <v>-24.112447471380957</v>
      </c>
      <c r="J21" s="23">
        <f>J22+J23</f>
        <v>20027</v>
      </c>
      <c r="K21" s="23">
        <f>K22+K23</f>
        <v>22161</v>
      </c>
      <c r="L21" s="23">
        <f t="shared" si="2"/>
        <v>-2134</v>
      </c>
      <c r="M21" s="24">
        <f t="shared" si="3"/>
        <v>-9.6295293533685289</v>
      </c>
      <c r="N21" s="3"/>
    </row>
    <row r="22" spans="1:14" x14ac:dyDescent="0.25">
      <c r="A22" s="18" t="s">
        <v>4</v>
      </c>
      <c r="B22" s="25" t="s">
        <v>12</v>
      </c>
      <c r="C22" s="25"/>
      <c r="D22" s="25"/>
      <c r="E22" s="26"/>
      <c r="F22" s="20">
        <v>37</v>
      </c>
      <c r="G22" s="20">
        <v>43</v>
      </c>
      <c r="H22" s="20">
        <f t="shared" si="0"/>
        <v>-6</v>
      </c>
      <c r="I22" s="27">
        <f t="shared" si="1"/>
        <v>-13.953488372093023</v>
      </c>
      <c r="J22" s="20">
        <v>141</v>
      </c>
      <c r="K22" s="20">
        <v>159</v>
      </c>
      <c r="L22" s="20">
        <f t="shared" si="2"/>
        <v>-18</v>
      </c>
      <c r="M22" s="27">
        <f t="shared" si="3"/>
        <v>-11.320754716981131</v>
      </c>
      <c r="N22" s="3"/>
    </row>
    <row r="23" spans="1:14" x14ac:dyDescent="0.25">
      <c r="A23" s="18"/>
      <c r="B23" s="25" t="s">
        <v>13</v>
      </c>
      <c r="C23" s="25"/>
      <c r="D23" s="25"/>
      <c r="E23" s="26"/>
      <c r="F23" s="20">
        <f>F24+F25</f>
        <v>5200</v>
      </c>
      <c r="G23" s="20">
        <f>G24+G25</f>
        <v>6858</v>
      </c>
      <c r="H23" s="20">
        <f t="shared" si="0"/>
        <v>-1658</v>
      </c>
      <c r="I23" s="27">
        <f t="shared" si="1"/>
        <v>-24.176144648585595</v>
      </c>
      <c r="J23" s="20">
        <f>J24+J25</f>
        <v>19886</v>
      </c>
      <c r="K23" s="20">
        <f>K24+K25</f>
        <v>22002</v>
      </c>
      <c r="L23" s="20">
        <f t="shared" si="2"/>
        <v>-2116</v>
      </c>
      <c r="M23" s="27">
        <f t="shared" si="3"/>
        <v>-9.6173075174984088</v>
      </c>
      <c r="N23" s="3"/>
    </row>
    <row r="24" spans="1:14" x14ac:dyDescent="0.25">
      <c r="A24" s="18"/>
      <c r="B24" s="18" t="s">
        <v>4</v>
      </c>
      <c r="C24" s="25" t="s">
        <v>17</v>
      </c>
      <c r="D24" s="25"/>
      <c r="E24" s="26"/>
      <c r="F24" s="20">
        <v>836</v>
      </c>
      <c r="G24" s="20">
        <v>1117</v>
      </c>
      <c r="H24" s="20">
        <f t="shared" si="0"/>
        <v>-281</v>
      </c>
      <c r="I24" s="27">
        <f t="shared" si="1"/>
        <v>-25.156669650850493</v>
      </c>
      <c r="J24" s="20">
        <v>2816</v>
      </c>
      <c r="K24" s="20">
        <v>3475</v>
      </c>
      <c r="L24" s="20">
        <f t="shared" si="2"/>
        <v>-659</v>
      </c>
      <c r="M24" s="27">
        <f t="shared" si="3"/>
        <v>-18.964028776978417</v>
      </c>
      <c r="N24" s="3"/>
    </row>
    <row r="25" spans="1:14" x14ac:dyDescent="0.25">
      <c r="A25" s="18"/>
      <c r="B25" s="18"/>
      <c r="C25" s="25" t="s">
        <v>16</v>
      </c>
      <c r="D25" s="25"/>
      <c r="E25" s="26"/>
      <c r="F25" s="20">
        <v>4364</v>
      </c>
      <c r="G25" s="20">
        <v>5741</v>
      </c>
      <c r="H25" s="20">
        <f t="shared" si="0"/>
        <v>-1377</v>
      </c>
      <c r="I25" s="27">
        <f t="shared" si="1"/>
        <v>-23.985368402717299</v>
      </c>
      <c r="J25" s="20">
        <v>17070</v>
      </c>
      <c r="K25" s="20">
        <v>18527</v>
      </c>
      <c r="L25" s="20">
        <f t="shared" si="2"/>
        <v>-1457</v>
      </c>
      <c r="M25" s="27">
        <f t="shared" si="3"/>
        <v>-7.8641981972256705</v>
      </c>
    </row>
    <row r="26" spans="1:14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</row>
    <row r="27" spans="1:14" x14ac:dyDescent="0.25">
      <c r="A27" t="s">
        <v>18</v>
      </c>
    </row>
    <row r="28" spans="1:14" x14ac:dyDescent="0.25">
      <c r="A28" s="3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x14ac:dyDescent="0.25">
      <c r="A29" s="3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"/>
    </row>
    <row r="30" spans="1:14" x14ac:dyDescent="0.25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8:M28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2023-07-17T07:21:29Z</dcterms:modified>
</cp:coreProperties>
</file>