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codeName="DieseArbeitsmappe" defaultThemeVersion="124226"/>
  <xr:revisionPtr revIDLastSave="0" documentId="13_ncr:1_{D8E1B1A2-F4AB-416A-B4B5-9801C9FE0760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definedNames>
    <definedName name="_xlnm.Print_Area" localSheetId="0">PM!$A$1:$M$30</definedName>
  </definedNames>
  <calcPr calcId="191029"/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J21" i="1" l="1"/>
  <c r="M21" i="1" s="1"/>
  <c r="M16" i="1"/>
  <c r="K21" i="1"/>
  <c r="L23" i="1"/>
  <c r="I23" i="1"/>
  <c r="I16" i="1"/>
  <c r="H23" i="1"/>
  <c r="F21" i="1"/>
  <c r="F11" i="1"/>
  <c r="J11" i="1"/>
  <c r="H16" i="1"/>
  <c r="L16" i="1"/>
  <c r="L21" i="1" l="1"/>
  <c r="H21" i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<sst xmlns="http://schemas.openxmlformats.org/spreadsheetml/2006/main" count="38" uniqueCount="30">
  <si>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</si>
  <si>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</si>
  <si>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</si>
  <si>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</si>
  <si>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</si>
  <si>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</si>
  <si>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</si>
  <si>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</si>
  <si>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</si>
  <si>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</si>
  <si>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</si>
  <si>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</si>
  <si>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</si>
  <si>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</si>
  <si>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</si>
  <si>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</si>
  <si>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</si>
  <si>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</si>
  <si>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</si>
  <si>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innerhalb von Ortschaften</t>
  </si>
  <si>
    <t>außerhalb von Ortschaften</t>
  </si>
  <si>
    <t>auf Autobahnen</t>
  </si>
  <si>
    <t>Straßenverkehrsunfälle und Verunglückte in Bayern im Juni 2023</t>
  </si>
  <si>
    <t>Juni</t>
  </si>
  <si>
    <t>Januar - Juni</t>
  </si>
  <si>
    <t xml:space="preserve"> - Vorläufige Ergebnisse *) -</t>
  </si>
  <si>
    <t>2022**)</t>
  </si>
  <si>
    <t>**) Endgültige Ergebnisse.</t>
  </si>
  <si>
    <t>*)  Vorläufige Ergebnisse zum Stand 01.08.2023.</t>
  </si>
  <si>
    <t>© Bayerisches Landesamt für Statistik,2023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</si>
</sst>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166" fontId="4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2" fillId="0" borderId="0" xfId="0" applyNumberFormat="1" applyFont="1"/>
    <xf numFmtId="165" fontId="2" fillId="0" borderId="0" xfId="0" applyNumberFormat="1" applyFont="1" applyAlignment="1">
      <alignment horizontal="right"/>
    </xf>
    <xf numFmtId="0" fontId="2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/>
    <xf numFmtId="165" fontId="5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4" xfId="0" applyFont="1" applyBorder="1"/>
    <xf numFmtId="165" fontId="6" fillId="0" borderId="0" xfId="0" applyNumberFormat="1" applyFont="1"/>
    <xf numFmtId="166" fontId="7" fillId="0" borderId="0" xfId="0" applyNumberFormat="1" applyFont="1"/>
    <xf numFmtId="164" fontId="5" fillId="0" borderId="0" xfId="0" applyNumberFormat="1" applyFont="1" applyAlignment="1">
      <alignment horizontal="left"/>
    </xf>
    <xf numFmtId="0" fontId="5" fillId="0" borderId="4" xfId="0" applyFont="1" applyBorder="1"/>
    <xf numFmtId="166" fontId="8" fillId="0" borderId="0" xfId="0" applyNumberFormat="1" applyFont="1"/>
    <xf numFmtId="164" fontId="5" fillId="0" borderId="0" xfId="0" applyNumberFormat="1" applyFont="1" applyAlignment="1">
      <alignment horizontal="left"/>
    </xf>
    <xf numFmtId="3" fontId="5" fillId="0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30"/>
  <sheetViews>
    <sheetView tabSelected="1" workbookViewId="0">
      <selection sqref="A1:M30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6.14062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1" spans="1:14" ht="6" customHeight="1" x14ac:dyDescent="0.2"/>
    <row r="2" spans="1:14" x14ac:dyDescent="0.2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x14ac:dyDescent="0.2">
      <c r="A3" s="6" t="s">
        <v>25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ht="4.5" customHeight="1" x14ac:dyDescent="0.2"/>
    <row r="5" spans="1:14" ht="18.75" customHeight="1" x14ac:dyDescent="0.2">
      <c r="A5" s="10" t="s">
        <v>3</v>
      </c>
      <c r="B5" s="11"/>
      <c r="C5" s="11"/>
      <c r="D5" s="11"/>
      <c r="E5" s="12"/>
      <c r="F5" s="13" t="s">
        <v>23</v>
      </c>
      <c r="G5" s="13"/>
      <c r="H5" s="14" t="s">
        <v>0</v>
      </c>
      <c r="I5" s="15"/>
      <c r="J5" s="13" t="s">
        <v>24</v>
      </c>
      <c r="K5" s="13"/>
      <c r="L5" s="14" t="s">
        <v>0</v>
      </c>
      <c r="M5" s="15"/>
    </row>
    <row r="6" spans="1:14" ht="18.75" customHeight="1" x14ac:dyDescent="0.2">
      <c r="A6" s="16"/>
      <c r="B6" s="16"/>
      <c r="C6" s="16"/>
      <c r="D6" s="16"/>
      <c r="E6" s="17"/>
      <c r="F6" s="18">
        <v>2023</v>
      </c>
      <c r="G6" s="18" t="s">
        <v>26</v>
      </c>
      <c r="H6" s="14"/>
      <c r="I6" s="15"/>
      <c r="J6" s="18">
        <v>2023</v>
      </c>
      <c r="K6" s="18" t="s">
        <v>26</v>
      </c>
      <c r="L6" s="14"/>
      <c r="M6" s="15"/>
    </row>
    <row r="7" spans="1:14" ht="18.75" customHeight="1" x14ac:dyDescent="0.2">
      <c r="A7" s="19"/>
      <c r="B7" s="19"/>
      <c r="C7" s="19"/>
      <c r="D7" s="19"/>
      <c r="E7" s="20"/>
      <c r="F7" s="14" t="s">
        <v>2</v>
      </c>
      <c r="G7" s="14"/>
      <c r="H7" s="14"/>
      <c r="I7" s="21" t="s">
        <v>1</v>
      </c>
      <c r="J7" s="14" t="s">
        <v>2</v>
      </c>
      <c r="K7" s="14"/>
      <c r="L7" s="14"/>
      <c r="M7" s="21" t="s">
        <v>1</v>
      </c>
    </row>
    <row r="8" spans="1:14" ht="6" customHeight="1" x14ac:dyDescent="0.2">
      <c r="A8" s="22"/>
      <c r="B8" s="22"/>
      <c r="C8" s="22"/>
      <c r="D8" s="22"/>
      <c r="E8" s="23"/>
      <c r="F8" s="24"/>
      <c r="G8" s="24"/>
      <c r="H8" s="22"/>
      <c r="I8" s="22"/>
      <c r="J8" s="24"/>
      <c r="K8" s="24"/>
      <c r="L8" s="22"/>
      <c r="M8" s="22"/>
    </row>
    <row r="9" spans="1:14" s="1" customFormat="1" x14ac:dyDescent="0.2">
      <c r="A9" s="25" t="s">
        <v>14</v>
      </c>
      <c r="B9" s="25"/>
      <c r="C9" s="25"/>
      <c r="D9" s="25"/>
      <c r="E9" s="26"/>
      <c r="F9" s="27">
        <f>F10+F11</f>
        <v>31873</v>
      </c>
      <c r="G9" s="27">
        <f>G10+G11</f>
        <v>32316</v>
      </c>
      <c r="H9" s="27">
        <f>SUM(F9-G9)</f>
        <v>-443</v>
      </c>
      <c r="I9" s="28">
        <f>SUM(F9-G9)/G9%</f>
        <v>-1.3708379749969055</v>
      </c>
      <c r="J9" s="27">
        <f>J10+J11</f>
        <v>182712</v>
      </c>
      <c r="K9" s="27">
        <f>K10+K11</f>
        <v>179028</v>
      </c>
      <c r="L9" s="27">
        <f>SUM(J9-K9)</f>
        <v>3684</v>
      </c>
      <c r="M9" s="28">
        <f>SUM(J9-K9)/K9%</f>
        <v>2.0577786714927275</v>
      </c>
      <c r="N9" s="3"/>
    </row>
    <row r="10" spans="1:14" x14ac:dyDescent="0.2">
      <c r="A10" s="22" t="s">
        <v>4</v>
      </c>
      <c r="B10" s="29" t="s">
        <v>5</v>
      </c>
      <c r="C10" s="29"/>
      <c r="D10" s="29"/>
      <c r="E10" s="30"/>
      <c r="F10" s="24">
        <v>5018</v>
      </c>
      <c r="G10" s="24">
        <v>5397</v>
      </c>
      <c r="H10" s="24">
        <f t="shared" ref="H10:H25" si="0">SUM(F10-G10)</f>
        <v>-379</v>
      </c>
      <c r="I10" s="31">
        <f t="shared" ref="I10:I25" si="1">SUM(F10-G10)/G10%</f>
        <v>-7.0224198628867889</v>
      </c>
      <c r="J10" s="24">
        <v>21098</v>
      </c>
      <c r="K10" s="24">
        <v>22734</v>
      </c>
      <c r="L10" s="24">
        <f t="shared" ref="L10:L25" si="2">SUM(J10-K10)</f>
        <v>-1636</v>
      </c>
      <c r="M10" s="31">
        <f t="shared" ref="M10:M25" si="3">SUM(J10-K10)/K10%</f>
        <v>-7.1962699041083837</v>
      </c>
      <c r="N10" s="3"/>
    </row>
    <row r="11" spans="1:14" x14ac:dyDescent="0.2">
      <c r="A11" s="22"/>
      <c r="B11" s="29" t="s">
        <v>6</v>
      </c>
      <c r="C11" s="29"/>
      <c r="D11" s="29"/>
      <c r="E11" s="30"/>
      <c r="F11" s="24">
        <f>F13+F15+F16</f>
        <v>26855</v>
      </c>
      <c r="G11" s="24">
        <f>G13+G15+G16</f>
        <v>26919</v>
      </c>
      <c r="H11" s="24">
        <f t="shared" si="0"/>
        <v>-64</v>
      </c>
      <c r="I11" s="31">
        <f t="shared" si="1"/>
        <v>-0.23775028790073927</v>
      </c>
      <c r="J11" s="24">
        <f>J13+J15+J16</f>
        <v>161614</v>
      </c>
      <c r="K11" s="24">
        <f>K13+K15+K16</f>
        <v>156294</v>
      </c>
      <c r="L11" s="24">
        <f t="shared" si="2"/>
        <v>5320</v>
      </c>
      <c r="M11" s="31">
        <f t="shared" si="3"/>
        <v>3.4038414782397277</v>
      </c>
      <c r="N11" s="3"/>
    </row>
    <row r="12" spans="1:14" x14ac:dyDescent="0.2">
      <c r="A12" s="22"/>
      <c r="B12" s="22" t="s">
        <v>4</v>
      </c>
      <c r="C12" s="22" t="s">
        <v>7</v>
      </c>
      <c r="D12" s="22"/>
      <c r="E12" s="30"/>
      <c r="F12" s="24"/>
      <c r="G12" s="24"/>
      <c r="H12" s="24">
        <f t="shared" si="0"/>
        <v>0</v>
      </c>
      <c r="I12" s="31"/>
      <c r="J12" s="24"/>
      <c r="K12" s="24"/>
      <c r="L12" s="24">
        <f t="shared" si="2"/>
        <v>0</v>
      </c>
      <c r="M12" s="31"/>
      <c r="N12" s="3"/>
    </row>
    <row r="13" spans="1:14" x14ac:dyDescent="0.2">
      <c r="A13" s="22"/>
      <c r="B13" s="22"/>
      <c r="C13" s="29" t="s">
        <v>8</v>
      </c>
      <c r="D13" s="29"/>
      <c r="E13" s="30"/>
      <c r="F13" s="24">
        <v>395</v>
      </c>
      <c r="G13" s="24">
        <v>490</v>
      </c>
      <c r="H13" s="24">
        <f t="shared" si="0"/>
        <v>-95</v>
      </c>
      <c r="I13" s="31">
        <f t="shared" si="1"/>
        <v>-19.387755102040813</v>
      </c>
      <c r="J13" s="24">
        <v>3389</v>
      </c>
      <c r="K13" s="24">
        <v>3584</v>
      </c>
      <c r="L13" s="24">
        <f t="shared" si="2"/>
        <v>-195</v>
      </c>
      <c r="M13" s="31">
        <f t="shared" si="3"/>
        <v>-5.4408482142857135</v>
      </c>
      <c r="N13" s="3"/>
    </row>
    <row r="14" spans="1:14" x14ac:dyDescent="0.2">
      <c r="A14" s="22"/>
      <c r="B14" s="22"/>
      <c r="C14" s="22" t="s">
        <v>15</v>
      </c>
      <c r="D14" s="22"/>
      <c r="E14" s="30"/>
      <c r="F14" s="24"/>
      <c r="G14" s="24"/>
      <c r="H14" s="24"/>
      <c r="I14" s="31"/>
      <c r="J14" s="24"/>
      <c r="K14" s="24"/>
      <c r="L14" s="24"/>
      <c r="M14" s="31"/>
      <c r="N14" s="3"/>
    </row>
    <row r="15" spans="1:14" x14ac:dyDescent="0.2">
      <c r="A15" s="22"/>
      <c r="B15" s="22"/>
      <c r="C15" s="29" t="s">
        <v>9</v>
      </c>
      <c r="D15" s="29"/>
      <c r="E15" s="30"/>
      <c r="F15" s="24">
        <v>131</v>
      </c>
      <c r="G15" s="24">
        <v>186</v>
      </c>
      <c r="H15" s="24">
        <f>SUM(F15-G15)</f>
        <v>-55</v>
      </c>
      <c r="I15" s="31">
        <f t="shared" si="1"/>
        <v>-29.569892473118276</v>
      </c>
      <c r="J15" s="24">
        <v>948</v>
      </c>
      <c r="K15" s="24">
        <v>1012</v>
      </c>
      <c r="L15" s="24">
        <f t="shared" si="2"/>
        <v>-64</v>
      </c>
      <c r="M15" s="31">
        <f t="shared" si="3"/>
        <v>-6.3241106719367597</v>
      </c>
      <c r="N15" s="3"/>
    </row>
    <row r="16" spans="1:14" x14ac:dyDescent="0.2">
      <c r="A16" s="22"/>
      <c r="B16" s="32"/>
      <c r="C16" s="29" t="s">
        <v>10</v>
      </c>
      <c r="D16" s="29"/>
      <c r="E16" s="30"/>
      <c r="F16" s="24">
        <f>F17+F18+F19</f>
        <v>26329</v>
      </c>
      <c r="G16" s="24">
        <f>G17+G18+G19</f>
        <v>26243</v>
      </c>
      <c r="H16" s="24">
        <f t="shared" si="0"/>
        <v>86</v>
      </c>
      <c r="I16" s="31">
        <f t="shared" si="1"/>
        <v>0.32770643600198146</v>
      </c>
      <c r="J16" s="24">
        <f>J17+J18+J19</f>
        <v>157277</v>
      </c>
      <c r="K16" s="24">
        <f>K17+K18+K19</f>
        <v>151698</v>
      </c>
      <c r="L16" s="24">
        <f t="shared" si="2"/>
        <v>5579</v>
      </c>
      <c r="M16" s="31">
        <f t="shared" si="3"/>
        <v>3.6777017495286688</v>
      </c>
      <c r="N16" s="3"/>
    </row>
    <row r="17" spans="1:14" x14ac:dyDescent="0.2">
      <c r="A17" s="22"/>
      <c r="B17" s="32"/>
      <c r="C17" s="32" t="s">
        <v>4</v>
      </c>
      <c r="D17" s="32" t="s">
        <v>19</v>
      </c>
      <c r="E17" s="30"/>
      <c r="F17" s="24">
        <v>16717</v>
      </c>
      <c r="G17" s="24">
        <v>16381</v>
      </c>
      <c r="H17" s="24">
        <f t="shared" si="0"/>
        <v>336</v>
      </c>
      <c r="I17" s="31">
        <f t="shared" si="1"/>
        <v>2.0511568280324766</v>
      </c>
      <c r="J17" s="24">
        <v>98416</v>
      </c>
      <c r="K17" s="24">
        <v>94204</v>
      </c>
      <c r="L17" s="24">
        <f t="shared" si="2"/>
        <v>4212</v>
      </c>
      <c r="M17" s="31">
        <f t="shared" si="3"/>
        <v>4.4711477219650968</v>
      </c>
      <c r="N17" s="3"/>
    </row>
    <row r="18" spans="1:14" x14ac:dyDescent="0.2">
      <c r="A18" s="22"/>
      <c r="B18" s="32"/>
      <c r="C18" s="32"/>
      <c r="D18" s="32" t="s">
        <v>20</v>
      </c>
      <c r="E18" s="30"/>
      <c r="F18" s="24">
        <v>7571</v>
      </c>
      <c r="G18" s="24">
        <v>7861</v>
      </c>
      <c r="H18" s="24">
        <f t="shared" si="0"/>
        <v>-290</v>
      </c>
      <c r="I18" s="31">
        <f t="shared" si="1"/>
        <v>-3.6890980791247934</v>
      </c>
      <c r="J18" s="24">
        <v>47857</v>
      </c>
      <c r="K18" s="24">
        <v>47372</v>
      </c>
      <c r="L18" s="24">
        <f t="shared" si="2"/>
        <v>485</v>
      </c>
      <c r="M18" s="31">
        <f t="shared" si="3"/>
        <v>1.0238115342396352</v>
      </c>
      <c r="N18" s="3"/>
    </row>
    <row r="19" spans="1:14" x14ac:dyDescent="0.2">
      <c r="A19" s="22"/>
      <c r="B19" s="32"/>
      <c r="C19" s="32"/>
      <c r="D19" s="32" t="s">
        <v>21</v>
      </c>
      <c r="E19" s="30"/>
      <c r="F19" s="24">
        <v>2041</v>
      </c>
      <c r="G19" s="24">
        <v>2001</v>
      </c>
      <c r="H19" s="24">
        <f t="shared" si="0"/>
        <v>40</v>
      </c>
      <c r="I19" s="31">
        <f t="shared" si="1"/>
        <v>1.9990004997501247</v>
      </c>
      <c r="J19" s="24">
        <v>11004</v>
      </c>
      <c r="K19" s="24">
        <v>10122</v>
      </c>
      <c r="L19" s="24">
        <f t="shared" si="2"/>
        <v>882</v>
      </c>
      <c r="M19" s="31">
        <f t="shared" si="3"/>
        <v>8.7136929460580905</v>
      </c>
      <c r="N19" s="3"/>
    </row>
    <row r="20" spans="1:14" x14ac:dyDescent="0.2">
      <c r="A20" s="22"/>
      <c r="B20" s="22"/>
      <c r="C20" s="22"/>
      <c r="D20" s="22"/>
      <c r="E20" s="30"/>
      <c r="F20" s="33"/>
      <c r="G20" s="33"/>
      <c r="H20" s="27">
        <f t="shared" si="0"/>
        <v>0</v>
      </c>
      <c r="I20" s="28"/>
      <c r="J20" s="33"/>
      <c r="K20" s="33"/>
      <c r="L20" s="27">
        <f t="shared" si="2"/>
        <v>0</v>
      </c>
      <c r="M20" s="28"/>
      <c r="N20" s="3"/>
    </row>
    <row r="21" spans="1:14" s="1" customFormat="1" x14ac:dyDescent="0.2">
      <c r="A21" s="25" t="s">
        <v>11</v>
      </c>
      <c r="B21" s="25"/>
      <c r="C21" s="25"/>
      <c r="D21" s="25"/>
      <c r="E21" s="26"/>
      <c r="F21" s="27">
        <f>F22+F23</f>
        <v>6109</v>
      </c>
      <c r="G21" s="27">
        <f>G22+G23</f>
        <v>6616</v>
      </c>
      <c r="H21" s="27">
        <f t="shared" si="0"/>
        <v>-507</v>
      </c>
      <c r="I21" s="28">
        <f t="shared" si="1"/>
        <v>-7.6632406287787189</v>
      </c>
      <c r="J21" s="27">
        <f>J22+J23</f>
        <v>26988</v>
      </c>
      <c r="K21" s="27">
        <f>K22+K23</f>
        <v>28777</v>
      </c>
      <c r="L21" s="27">
        <f t="shared" si="2"/>
        <v>-1789</v>
      </c>
      <c r="M21" s="28">
        <f t="shared" si="3"/>
        <v>-6.2167703374222469</v>
      </c>
      <c r="N21" s="3"/>
    </row>
    <row r="22" spans="1:14" x14ac:dyDescent="0.2">
      <c r="A22" s="22" t="s">
        <v>4</v>
      </c>
      <c r="B22" s="29" t="s">
        <v>12</v>
      </c>
      <c r="C22" s="29"/>
      <c r="D22" s="29"/>
      <c r="E22" s="30"/>
      <c r="F22" s="24">
        <v>51</v>
      </c>
      <c r="G22" s="24">
        <v>63</v>
      </c>
      <c r="H22" s="24">
        <f t="shared" si="0"/>
        <v>-12</v>
      </c>
      <c r="I22" s="31">
        <f t="shared" si="1"/>
        <v>-19.047619047619047</v>
      </c>
      <c r="J22" s="24">
        <v>195</v>
      </c>
      <c r="K22" s="24">
        <v>222</v>
      </c>
      <c r="L22" s="24">
        <f t="shared" si="2"/>
        <v>-27</v>
      </c>
      <c r="M22" s="31">
        <f t="shared" si="3"/>
        <v>-12.162162162162161</v>
      </c>
      <c r="N22" s="3"/>
    </row>
    <row r="23" spans="1:14" x14ac:dyDescent="0.2">
      <c r="A23" s="22"/>
      <c r="B23" s="29" t="s">
        <v>13</v>
      </c>
      <c r="C23" s="29"/>
      <c r="D23" s="29"/>
      <c r="E23" s="30"/>
      <c r="F23" s="24">
        <f>F24+F25</f>
        <v>6058</v>
      </c>
      <c r="G23" s="24">
        <f>G24+G25</f>
        <v>6553</v>
      </c>
      <c r="H23" s="24">
        <f t="shared" si="0"/>
        <v>-495</v>
      </c>
      <c r="I23" s="31">
        <f t="shared" si="1"/>
        <v>-7.553792156264306</v>
      </c>
      <c r="J23" s="24">
        <f>J24+J25</f>
        <v>26793</v>
      </c>
      <c r="K23" s="24">
        <f>K24+K25</f>
        <v>28555</v>
      </c>
      <c r="L23" s="24">
        <f t="shared" si="2"/>
        <v>-1762</v>
      </c>
      <c r="M23" s="31">
        <f t="shared" si="3"/>
        <v>-6.1705480651374538</v>
      </c>
      <c r="N23" s="3"/>
    </row>
    <row r="24" spans="1:14" x14ac:dyDescent="0.2">
      <c r="A24" s="22"/>
      <c r="B24" s="22" t="s">
        <v>4</v>
      </c>
      <c r="C24" s="29" t="s">
        <v>17</v>
      </c>
      <c r="D24" s="29"/>
      <c r="E24" s="30"/>
      <c r="F24" s="24">
        <v>970</v>
      </c>
      <c r="G24" s="24">
        <v>1200</v>
      </c>
      <c r="H24" s="24">
        <f t="shared" si="0"/>
        <v>-230</v>
      </c>
      <c r="I24" s="31">
        <f t="shared" si="1"/>
        <v>-19.166666666666668</v>
      </c>
      <c r="J24" s="24">
        <v>3964</v>
      </c>
      <c r="K24" s="24">
        <v>4675</v>
      </c>
      <c r="L24" s="24">
        <f t="shared" si="2"/>
        <v>-711</v>
      </c>
      <c r="M24" s="31">
        <f t="shared" si="3"/>
        <v>-15.208556149732621</v>
      </c>
      <c r="N24" s="3"/>
    </row>
    <row r="25" spans="1:14" x14ac:dyDescent="0.2">
      <c r="A25" s="22"/>
      <c r="B25" s="22"/>
      <c r="C25" s="29" t="s">
        <v>16</v>
      </c>
      <c r="D25" s="29"/>
      <c r="E25" s="30"/>
      <c r="F25" s="24">
        <v>5088</v>
      </c>
      <c r="G25" s="24">
        <v>5353</v>
      </c>
      <c r="H25" s="24">
        <f t="shared" si="0"/>
        <v>-265</v>
      </c>
      <c r="I25" s="31">
        <f t="shared" si="1"/>
        <v>-4.9504950495049505</v>
      </c>
      <c r="J25" s="24">
        <v>22829</v>
      </c>
      <c r="K25" s="24">
        <v>23880</v>
      </c>
      <c r="L25" s="24">
        <f t="shared" si="2"/>
        <v>-1051</v>
      </c>
      <c r="M25" s="31">
        <f t="shared" si="3"/>
        <v>-4.4011725293132322</v>
      </c>
    </row>
    <row r="26" spans="1:14" ht="6" customHeight="1" x14ac:dyDescent="0.2">
      <c r="M26" s="4"/>
    </row>
    <row r="27" spans="1:14" ht="2.25" customHeight="1" x14ac:dyDescent="0.2">
      <c r="A27" t="s">
        <v>18</v>
      </c>
    </row>
    <row r="28" spans="1:14" x14ac:dyDescent="0.2">
      <c r="A28" s="9" t="s">
        <v>28</v>
      </c>
      <c r="B28" s="9"/>
      <c r="C28" s="9"/>
      <c r="D28" s="9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">
      <c r="A29" s="9" t="s">
        <v>27</v>
      </c>
      <c r="B29" s="9"/>
      <c r="C29" s="9"/>
      <c r="D29" s="9"/>
      <c r="F29" s="2"/>
      <c r="G29" s="2"/>
      <c r="H29" s="2"/>
      <c r="I29" s="2"/>
    </row>
    <row r="30" spans="1:14" x14ac:dyDescent="0.2">
      <c r="F30" s="2"/>
      <c r="G30" s="2"/>
      <c r="I30" s="2"/>
      <c r="J30" s="7"/>
      <c r="K30" s="7"/>
      <c r="L30" s="7"/>
      <c r="M30" s="8" t="s">
        <v>29</v>
      </c>
    </row>
  </sheetData>
  <mergeCells count="20"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  <mergeCell ref="A9:D9"/>
    <mergeCell ref="B11:D11"/>
    <mergeCell ref="A2:M2"/>
    <mergeCell ref="A3:M3"/>
    <mergeCell ref="F7:H7"/>
    <mergeCell ref="J7:L7"/>
    <mergeCell ref="J5:K5"/>
    <mergeCell ref="F5:G5"/>
    <mergeCell ref="H5:I6"/>
    <mergeCell ref="A5:E7"/>
    <mergeCell ref="L5:M6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2023-08-07T14:51:37Z</dcterms:created>
  <dcterms:modified xsi:type="dcterms:W3CDTF">2023-08-07T14:53:13Z</dcterms:modified>
</cp:coreProperties>
</file>