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DieseArbeitsmappe" defaultThemeVersion="124226"/>
  <xr:revisionPtr revIDLastSave="0" documentId="13_ncr:1_{48AE9186-C763-4595-935C-05026706B300}" xr6:coauthVersionLast="36" xr6:coauthVersionMax="36" xr10:uidLastSave="{00000000-0000-0000-0000-000000000000}"/>
  <bookViews>
    <workbookView xWindow="120" yWindow="252" windowWidth="28512" windowHeight="13692" xr2:uid="{00000000-000D-0000-FFFF-FFFF00000000}"/>
  </bookViews>
  <sheets>
    <sheet name="PM-Tabelle" sheetId="4" r:id="rId1"/>
  </sheets>
  <definedNames>
    <definedName name="_xlnm.Print_Area" localSheetId="0">'PM-Tabelle'!$A$1:$L$26</definedName>
  </definedNames>
  <calcPr calcId="191029"/>
</workbook>
</file>

<file path=xl/calcChain.xml><?xml version="1.0" encoding="utf-8"?>
<calcChain xmlns="http://schemas.openxmlformats.org/spreadsheetml/2006/main">
  <c r="I12" i="4" l="1"/>
  <c r="I15" i="4" l="1"/>
  <c r="G15" i="4"/>
  <c r="E15" i="4"/>
  <c r="G12" i="4"/>
  <c r="E12" i="4"/>
  <c r="E11" i="4" l="1"/>
  <c r="G11" i="4"/>
  <c r="I11" i="4"/>
  <c r="K8" i="4"/>
  <c r="K9" i="4"/>
  <c r="K12" i="4"/>
  <c r="K13" i="4"/>
  <c r="K14" i="4"/>
  <c r="K15" i="4"/>
  <c r="K16" i="4"/>
  <c r="K17" i="4"/>
  <c r="K20" i="4"/>
  <c r="K21" i="4"/>
  <c r="K22" i="4"/>
  <c r="K23" i="4"/>
  <c r="K7" i="4"/>
  <c r="K11" i="4" l="1"/>
</calcChain>
</file>

<file path=xl/sharedStrings.xml><?xml version="1.0" encoding="utf-8"?>
<sst xmlns="http://schemas.openxmlformats.org/spreadsheetml/2006/main" count="47" uniqueCount="35">
  <si>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</si>
  <si>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</si>
  <si>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</si>
  <si>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</si>
  <si>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</si>
  <si>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</si>
  <si>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</si>
  <si>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</si>
  <si>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</si>
  <si>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</si>
  <si>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</si>
  <si>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</si>
  <si>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</si>
  <si>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</si>
  <si>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</si>
  <si>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</si>
  <si>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</si>
  <si>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</si>
  <si>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</si>
  <si>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</si>
  <si>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</si>
  <si>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</si>
  <si>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</si>
  <si>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</si>
  <si>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Fracht und Post an Bord in Tonnen</t>
  </si>
  <si>
    <t>2,2</t>
  </si>
  <si>
    <t>13,4</t>
  </si>
  <si>
    <t>-46,7</t>
  </si>
  <si>
    <t>-11,5</t>
  </si>
  <si>
    <t>0,3</t>
  </si>
  <si>
    <t>-55,3</t>
  </si>
  <si>
    <t>29,4</t>
  </si>
  <si>
    <t>x</t>
  </si>
  <si>
    <t>Bayerns Verkehrsflughäfen im ersten Halbjahr 2023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</si>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</sst>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/>
    <xf numFmtId="167" fontId="1" fillId="0" borderId="0" xfId="1" applyNumberFormat="1"/>
    <xf numFmtId="168" fontId="3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Border="1"/>
    <xf numFmtId="0" fontId="6" fillId="0" borderId="5" xfId="1" applyFont="1" applyBorder="1"/>
    <xf numFmtId="164" fontId="6" fillId="0" borderId="0" xfId="1" applyNumberFormat="1" applyFont="1"/>
    <xf numFmtId="165" fontId="7" fillId="0" borderId="0" xfId="1" applyNumberFormat="1" applyFont="1"/>
    <xf numFmtId="0" fontId="6" fillId="0" borderId="0" xfId="1" applyFont="1"/>
    <xf numFmtId="166" fontId="8" fillId="0" borderId="0" xfId="1" applyNumberFormat="1" applyFont="1" applyAlignment="1">
      <alignment horizontal="left"/>
    </xf>
    <xf numFmtId="0" fontId="8" fillId="0" borderId="5" xfId="1" applyFont="1" applyBorder="1"/>
    <xf numFmtId="164" fontId="8" fillId="0" borderId="0" xfId="1" applyNumberFormat="1" applyFont="1"/>
    <xf numFmtId="165" fontId="9" fillId="0" borderId="0" xfId="1" applyNumberFormat="1" applyFont="1" applyAlignment="1">
      <alignment horizontal="right"/>
    </xf>
    <xf numFmtId="165" fontId="9" fillId="0" borderId="0" xfId="1" applyNumberFormat="1" applyFont="1"/>
    <xf numFmtId="166" fontId="6" fillId="0" borderId="0" xfId="1" applyNumberFormat="1" applyFont="1" applyBorder="1" applyAlignment="1">
      <alignment horizontal="left"/>
    </xf>
    <xf numFmtId="165" fontId="7" fillId="0" borderId="0" xfId="1" applyNumberFormat="1" applyFont="1" applyAlignment="1">
      <alignment horizontal="right"/>
    </xf>
    <xf numFmtId="169" fontId="6" fillId="0" borderId="0" xfId="1" applyNumberFormat="1" applyFont="1"/>
    <xf numFmtId="169" fontId="8" fillId="0" borderId="0" xfId="1" applyNumberFormat="1" applyFont="1" applyFill="1"/>
    <xf numFmtId="169" fontId="8" fillId="0" borderId="0" xfId="1" applyNumberFormat="1" applyFont="1"/>
    <xf numFmtId="170" fontId="6" fillId="0" borderId="0" xfId="1" applyNumberFormat="1" applyFont="1" applyFill="1"/>
    <xf numFmtId="166" fontId="6" fillId="0" borderId="0" xfId="1" applyNumberFormat="1" applyFont="1" applyBorder="1" applyAlignment="1">
      <alignment horizontal="left"/>
    </xf>
    <xf numFmtId="169" fontId="6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165" fontId="7" fillId="0" borderId="0" xfId="1" applyNumberFormat="1" applyFont="1" applyFill="1"/>
    <xf numFmtId="170" fontId="6" fillId="0" borderId="0" xfId="1" applyNumberFormat="1" applyFont="1"/>
    <xf numFmtId="165" fontId="7" fillId="0" borderId="0" xfId="1" quotePrefix="1" applyNumberFormat="1" applyFont="1" applyFill="1" applyAlignment="1">
      <alignment horizontal="right"/>
    </xf>
    <xf numFmtId="165" fontId="7" fillId="0" borderId="0" xfId="1" quotePrefix="1" applyNumberFormat="1" applyFont="1" applyAlignment="1">
      <alignment horizontal="right"/>
    </xf>
    <xf numFmtId="1" fontId="6" fillId="0" borderId="0" xfId="1" applyNumberFormat="1" applyFont="1" applyFill="1"/>
    <xf numFmtId="169" fontId="6" fillId="0" borderId="0" xfId="1" applyNumberFormat="1" applyFont="1" applyAlignment="1">
      <alignment horizontal="right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right"/>
    </xf>
  </cellXfs>
  <cellStyles count="5">
    <cellStyle name="Standard" xfId="0" builtinId="0"/>
    <cellStyle name="Standard 2" xfId="1" xr:uid="{00000000-0005-0000-0000-000001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N26"/>
  <sheetViews>
    <sheetView tabSelected="1" zoomScaleNormal="100" workbookViewId="0">
      <selection activeCell="H20" sqref="H20"/>
    </sheetView>
  </sheetViews>
  <sheetFormatPr baseColWidth="10" defaultColWidth="11.5546875" defaultRowHeight="13.2" x14ac:dyDescent="0.25"/>
  <cols>
    <col min="1" max="1" width="5.44140625" style="1" customWidth="1"/>
    <col min="2" max="2" width="6.5546875" style="1" customWidth="1"/>
    <col min="3" max="3" width="18.44140625" style="1" customWidth="1"/>
    <col min="4" max="4" width="0.6640625" style="1" customWidth="1"/>
    <col min="5" max="12" width="8.6640625" style="1" customWidth="1"/>
    <col min="13" max="13" width="11.5546875" style="1"/>
    <col min="14" max="14" width="12.6640625" style="1" bestFit="1" customWidth="1"/>
    <col min="15" max="16384" width="11.5546875" style="1"/>
  </cols>
  <sheetData>
    <row r="1" spans="1:14" x14ac:dyDescent="0.25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3.6" customHeight="1" x14ac:dyDescent="0.25"/>
    <row r="3" spans="1:14" ht="15" customHeight="1" x14ac:dyDescent="0.25">
      <c r="A3" s="9" t="s">
        <v>0</v>
      </c>
      <c r="B3" s="9"/>
      <c r="C3" s="9"/>
      <c r="D3" s="10"/>
      <c r="E3" s="11" t="s">
        <v>1</v>
      </c>
      <c r="F3" s="12"/>
      <c r="G3" s="12"/>
      <c r="H3" s="12"/>
      <c r="I3" s="12"/>
      <c r="J3" s="12"/>
      <c r="K3" s="12"/>
      <c r="L3" s="12"/>
    </row>
    <row r="4" spans="1:14" ht="15" customHeight="1" x14ac:dyDescent="0.25">
      <c r="A4" s="13"/>
      <c r="B4" s="13"/>
      <c r="C4" s="13"/>
      <c r="D4" s="14"/>
      <c r="E4" s="15" t="s">
        <v>2</v>
      </c>
      <c r="F4" s="16"/>
      <c r="G4" s="17" t="s">
        <v>3</v>
      </c>
      <c r="H4" s="17"/>
      <c r="I4" s="17" t="s">
        <v>4</v>
      </c>
      <c r="J4" s="15"/>
      <c r="K4" s="18" t="s">
        <v>5</v>
      </c>
      <c r="L4" s="19"/>
    </row>
    <row r="5" spans="1:14" ht="70.650000000000006" customHeight="1" x14ac:dyDescent="0.25">
      <c r="A5" s="20"/>
      <c r="B5" s="20"/>
      <c r="C5" s="20"/>
      <c r="D5" s="21"/>
      <c r="E5" s="22" t="s">
        <v>6</v>
      </c>
      <c r="F5" s="22" t="s">
        <v>7</v>
      </c>
      <c r="G5" s="22" t="s">
        <v>6</v>
      </c>
      <c r="H5" s="22" t="s">
        <v>7</v>
      </c>
      <c r="I5" s="22" t="s">
        <v>6</v>
      </c>
      <c r="J5" s="22" t="s">
        <v>7</v>
      </c>
      <c r="K5" s="22" t="s">
        <v>6</v>
      </c>
      <c r="L5" s="23" t="s">
        <v>7</v>
      </c>
      <c r="M5" s="2"/>
    </row>
    <row r="6" spans="1:14" ht="6" customHeight="1" x14ac:dyDescent="0.25">
      <c r="A6" s="24"/>
      <c r="B6" s="24"/>
      <c r="C6" s="24"/>
      <c r="D6" s="25"/>
      <c r="E6" s="26"/>
      <c r="F6" s="27"/>
      <c r="G6" s="26"/>
      <c r="H6" s="27"/>
      <c r="I6" s="26"/>
      <c r="J6" s="27"/>
      <c r="K6" s="28"/>
      <c r="L6" s="28"/>
    </row>
    <row r="7" spans="1:14" x14ac:dyDescent="0.25">
      <c r="A7" s="29" t="s">
        <v>8</v>
      </c>
      <c r="B7" s="29"/>
      <c r="C7" s="29"/>
      <c r="D7" s="30"/>
      <c r="E7" s="31">
        <v>137638</v>
      </c>
      <c r="F7" s="32">
        <v>10.199999999999999</v>
      </c>
      <c r="G7" s="31">
        <v>15022</v>
      </c>
      <c r="H7" s="32">
        <v>20.7</v>
      </c>
      <c r="I7" s="31">
        <v>9089</v>
      </c>
      <c r="J7" s="32">
        <v>24.8</v>
      </c>
      <c r="K7" s="31">
        <f>E7+G7+I7</f>
        <v>161749</v>
      </c>
      <c r="L7" s="33">
        <v>11.827904950878382</v>
      </c>
      <c r="M7" s="4"/>
      <c r="N7" s="5"/>
    </row>
    <row r="8" spans="1:14" x14ac:dyDescent="0.25">
      <c r="A8" s="28" t="s">
        <v>9</v>
      </c>
      <c r="B8" s="34" t="s">
        <v>10</v>
      </c>
      <c r="C8" s="34"/>
      <c r="D8" s="25"/>
      <c r="E8" s="26">
        <v>68917</v>
      </c>
      <c r="F8" s="35">
        <v>10.3</v>
      </c>
      <c r="G8" s="26">
        <v>7465</v>
      </c>
      <c r="H8" s="35">
        <v>20.6</v>
      </c>
      <c r="I8" s="26">
        <v>4558</v>
      </c>
      <c r="J8" s="35">
        <v>25.2</v>
      </c>
      <c r="K8" s="26">
        <f t="shared" ref="K8:K23" si="0">E8+G8+I8</f>
        <v>80940</v>
      </c>
      <c r="L8" s="27">
        <v>11.892945518890748</v>
      </c>
      <c r="M8" s="4"/>
      <c r="N8" s="5"/>
    </row>
    <row r="9" spans="1:14" x14ac:dyDescent="0.25">
      <c r="A9" s="28"/>
      <c r="B9" s="34" t="s">
        <v>11</v>
      </c>
      <c r="C9" s="34"/>
      <c r="D9" s="25"/>
      <c r="E9" s="26">
        <v>68721</v>
      </c>
      <c r="F9" s="35">
        <v>10.1</v>
      </c>
      <c r="G9" s="26">
        <v>7557</v>
      </c>
      <c r="H9" s="35">
        <v>20.8</v>
      </c>
      <c r="I9" s="26">
        <v>4531</v>
      </c>
      <c r="J9" s="35">
        <v>24.5</v>
      </c>
      <c r="K9" s="26">
        <f t="shared" si="0"/>
        <v>80809</v>
      </c>
      <c r="L9" s="27">
        <v>11.762834697942022</v>
      </c>
      <c r="M9" s="4"/>
      <c r="N9" s="5"/>
    </row>
    <row r="10" spans="1:14" x14ac:dyDescent="0.25">
      <c r="A10" s="28"/>
      <c r="B10" s="24"/>
      <c r="C10" s="24"/>
      <c r="D10" s="25"/>
      <c r="E10" s="36"/>
      <c r="F10" s="32"/>
      <c r="G10" s="26"/>
      <c r="H10" s="32"/>
      <c r="I10" s="26"/>
      <c r="J10" s="32"/>
      <c r="K10" s="31"/>
      <c r="L10" s="33"/>
      <c r="M10" s="4"/>
      <c r="N10" s="5"/>
    </row>
    <row r="11" spans="1:14" x14ac:dyDescent="0.25">
      <c r="A11" s="29" t="s">
        <v>12</v>
      </c>
      <c r="B11" s="29"/>
      <c r="C11" s="29"/>
      <c r="D11" s="30"/>
      <c r="E11" s="37">
        <f>E12+E15+E18</f>
        <v>16631500</v>
      </c>
      <c r="F11" s="32">
        <v>28.4</v>
      </c>
      <c r="G11" s="37">
        <f>G12+G15+G18</f>
        <v>1681354</v>
      </c>
      <c r="H11" s="32">
        <v>38.9</v>
      </c>
      <c r="I11" s="37">
        <f>I12+I15+I18</f>
        <v>1266983</v>
      </c>
      <c r="J11" s="32">
        <v>49.4</v>
      </c>
      <c r="K11" s="38">
        <f t="shared" si="0"/>
        <v>19579837</v>
      </c>
      <c r="L11" s="33">
        <v>30.463752665245202</v>
      </c>
      <c r="M11" s="4"/>
      <c r="N11" s="5"/>
    </row>
    <row r="12" spans="1:14" x14ac:dyDescent="0.25">
      <c r="A12" s="28" t="s">
        <v>9</v>
      </c>
      <c r="B12" s="34" t="s">
        <v>13</v>
      </c>
      <c r="C12" s="34"/>
      <c r="D12" s="25"/>
      <c r="E12" s="39">
        <f>SUM(E13:E14)</f>
        <v>8254772</v>
      </c>
      <c r="F12" s="35">
        <v>28.6</v>
      </c>
      <c r="G12" s="39">
        <f>SUM(G13+G14)</f>
        <v>844767</v>
      </c>
      <c r="H12" s="35">
        <v>38</v>
      </c>
      <c r="I12" s="39">
        <f>SUM(I13+I14)</f>
        <v>631436</v>
      </c>
      <c r="J12" s="35">
        <v>49.9</v>
      </c>
      <c r="K12" s="36">
        <f t="shared" si="0"/>
        <v>9730975</v>
      </c>
      <c r="L12" s="27">
        <v>30.552678899286889</v>
      </c>
      <c r="M12" s="4"/>
      <c r="N12" s="5"/>
    </row>
    <row r="13" spans="1:14" x14ac:dyDescent="0.25">
      <c r="A13" s="28"/>
      <c r="B13" s="28" t="s">
        <v>9</v>
      </c>
      <c r="C13" s="40" t="s">
        <v>14</v>
      </c>
      <c r="D13" s="25"/>
      <c r="E13" s="41">
        <v>1329989</v>
      </c>
      <c r="F13" s="42">
        <v>28.7</v>
      </c>
      <c r="G13" s="41">
        <v>48620</v>
      </c>
      <c r="H13" s="42">
        <v>21.1</v>
      </c>
      <c r="I13" s="39">
        <v>412</v>
      </c>
      <c r="J13" s="35">
        <v>37.299999999999997</v>
      </c>
      <c r="K13" s="36">
        <f t="shared" si="0"/>
        <v>1379021</v>
      </c>
      <c r="L13" s="43">
        <v>28.377515379001146</v>
      </c>
      <c r="M13" s="4"/>
      <c r="N13" s="5"/>
    </row>
    <row r="14" spans="1:14" x14ac:dyDescent="0.25">
      <c r="A14" s="28"/>
      <c r="B14" s="40"/>
      <c r="C14" s="40" t="s">
        <v>15</v>
      </c>
      <c r="D14" s="25"/>
      <c r="E14" s="41">
        <v>6924783</v>
      </c>
      <c r="F14" s="42">
        <v>28.6</v>
      </c>
      <c r="G14" s="41">
        <v>796147</v>
      </c>
      <c r="H14" s="42">
        <v>39.1</v>
      </c>
      <c r="I14" s="41">
        <v>631024</v>
      </c>
      <c r="J14" s="42">
        <v>49.9</v>
      </c>
      <c r="K14" s="36">
        <f t="shared" si="0"/>
        <v>8351954</v>
      </c>
      <c r="L14" s="43">
        <v>30.918937813945796</v>
      </c>
      <c r="M14" s="4"/>
      <c r="N14" s="5"/>
    </row>
    <row r="15" spans="1:14" x14ac:dyDescent="0.25">
      <c r="A15" s="28"/>
      <c r="B15" s="34" t="s">
        <v>16</v>
      </c>
      <c r="C15" s="34"/>
      <c r="D15" s="25"/>
      <c r="E15" s="39">
        <f>SUM(E16+E17)</f>
        <v>8368728</v>
      </c>
      <c r="F15" s="42">
        <v>28.4</v>
      </c>
      <c r="G15" s="39">
        <f>SUM(G16+G17)</f>
        <v>830587</v>
      </c>
      <c r="H15" s="42">
        <v>40.4</v>
      </c>
      <c r="I15" s="39">
        <f>SUM(I16+I17)</f>
        <v>635547</v>
      </c>
      <c r="J15" s="42">
        <v>48.9</v>
      </c>
      <c r="K15" s="44">
        <f t="shared" si="0"/>
        <v>9834862</v>
      </c>
      <c r="L15" s="43">
        <v>30.51785060691984</v>
      </c>
      <c r="M15" s="4"/>
      <c r="N15" s="5"/>
    </row>
    <row r="16" spans="1:14" x14ac:dyDescent="0.25">
      <c r="A16" s="28"/>
      <c r="B16" s="40"/>
      <c r="C16" s="40" t="s">
        <v>17</v>
      </c>
      <c r="D16" s="25"/>
      <c r="E16" s="41">
        <v>1345805</v>
      </c>
      <c r="F16" s="42">
        <v>30.8</v>
      </c>
      <c r="G16" s="41">
        <v>46325</v>
      </c>
      <c r="H16" s="42">
        <v>27.3</v>
      </c>
      <c r="I16" s="39">
        <v>724</v>
      </c>
      <c r="J16" s="45">
        <v>148.80000000000001</v>
      </c>
      <c r="K16" s="36">
        <f t="shared" si="0"/>
        <v>1392854</v>
      </c>
      <c r="L16" s="43">
        <v>30.734451716574043</v>
      </c>
      <c r="M16" s="4"/>
      <c r="N16" s="5"/>
    </row>
    <row r="17" spans="1:14" x14ac:dyDescent="0.25">
      <c r="A17" s="28"/>
      <c r="B17" s="40"/>
      <c r="C17" s="40" t="s">
        <v>18</v>
      </c>
      <c r="D17" s="25"/>
      <c r="E17" s="41">
        <v>7022923</v>
      </c>
      <c r="F17" s="42">
        <v>28</v>
      </c>
      <c r="G17" s="41">
        <v>784262</v>
      </c>
      <c r="H17" s="42">
        <v>41.3</v>
      </c>
      <c r="I17" s="41">
        <v>634823</v>
      </c>
      <c r="J17" s="42">
        <v>48.9</v>
      </c>
      <c r="K17" s="36">
        <f t="shared" si="0"/>
        <v>8442008</v>
      </c>
      <c r="L17" s="43">
        <v>30.482182367301895</v>
      </c>
      <c r="M17" s="4"/>
      <c r="N17" s="5"/>
    </row>
    <row r="18" spans="1:14" x14ac:dyDescent="0.25">
      <c r="A18" s="28"/>
      <c r="B18" s="34" t="s">
        <v>19</v>
      </c>
      <c r="C18" s="34"/>
      <c r="D18" s="25"/>
      <c r="E18" s="41">
        <v>8000</v>
      </c>
      <c r="F18" s="46">
        <v>-31.9</v>
      </c>
      <c r="G18" s="41">
        <v>6000</v>
      </c>
      <c r="H18" s="46">
        <v>-13.9</v>
      </c>
      <c r="I18" s="47">
        <v>0</v>
      </c>
      <c r="J18" s="48" t="s">
        <v>32</v>
      </c>
      <c r="K18" s="48" t="s">
        <v>32</v>
      </c>
      <c r="L18" s="35" t="s">
        <v>32</v>
      </c>
      <c r="M18" s="4"/>
      <c r="N18" s="5"/>
    </row>
    <row r="19" spans="1:14" x14ac:dyDescent="0.25">
      <c r="A19" s="28"/>
      <c r="B19" s="28"/>
      <c r="C19" s="24"/>
      <c r="D19" s="25"/>
      <c r="E19" s="28"/>
      <c r="F19" s="35"/>
      <c r="G19" s="27"/>
      <c r="H19" s="32"/>
      <c r="I19" s="27"/>
      <c r="J19" s="32"/>
      <c r="K19" s="31"/>
      <c r="L19" s="27"/>
      <c r="M19" s="4"/>
      <c r="N19" s="5"/>
    </row>
    <row r="20" spans="1:14" x14ac:dyDescent="0.25">
      <c r="A20" s="29" t="s">
        <v>24</v>
      </c>
      <c r="B20" s="29"/>
      <c r="C20" s="29"/>
      <c r="D20" s="30"/>
      <c r="E20" s="49">
        <v>138124</v>
      </c>
      <c r="F20" s="32" t="s">
        <v>25</v>
      </c>
      <c r="G20" s="49">
        <v>2371</v>
      </c>
      <c r="H20" s="32" t="s">
        <v>28</v>
      </c>
      <c r="I20" s="49">
        <v>0</v>
      </c>
      <c r="J20" s="50">
        <v>0</v>
      </c>
      <c r="K20" s="31">
        <f t="shared" si="0"/>
        <v>140495</v>
      </c>
      <c r="L20" s="33">
        <v>1.9535133487659921</v>
      </c>
      <c r="M20" s="4"/>
      <c r="N20" s="5"/>
    </row>
    <row r="21" spans="1:14" x14ac:dyDescent="0.25">
      <c r="A21" s="28" t="s">
        <v>9</v>
      </c>
      <c r="B21" s="34" t="s">
        <v>20</v>
      </c>
      <c r="C21" s="34"/>
      <c r="D21" s="25"/>
      <c r="E21" s="51">
        <v>78839</v>
      </c>
      <c r="F21" s="35" t="s">
        <v>26</v>
      </c>
      <c r="G21" s="51">
        <v>1086</v>
      </c>
      <c r="H21" s="35" t="s">
        <v>29</v>
      </c>
      <c r="I21" s="51">
        <v>0</v>
      </c>
      <c r="J21" s="52">
        <v>0</v>
      </c>
      <c r="K21" s="26">
        <f t="shared" si="0"/>
        <v>79925</v>
      </c>
      <c r="L21" s="27">
        <v>13.163334654811123</v>
      </c>
      <c r="M21" s="4"/>
      <c r="N21" s="5"/>
    </row>
    <row r="22" spans="1:14" x14ac:dyDescent="0.25">
      <c r="A22" s="28"/>
      <c r="B22" s="34" t="s">
        <v>21</v>
      </c>
      <c r="C22" s="34"/>
      <c r="D22" s="25"/>
      <c r="E22" s="51">
        <v>56970</v>
      </c>
      <c r="F22" s="35">
        <v>-7</v>
      </c>
      <c r="G22" s="51">
        <v>413</v>
      </c>
      <c r="H22" s="35" t="s">
        <v>30</v>
      </c>
      <c r="I22" s="51">
        <v>0</v>
      </c>
      <c r="J22" s="52">
        <v>0</v>
      </c>
      <c r="K22" s="26">
        <f t="shared" si="0"/>
        <v>57383</v>
      </c>
      <c r="L22" s="27">
        <v>-7.682036101547669</v>
      </c>
      <c r="M22" s="4"/>
      <c r="N22" s="5"/>
    </row>
    <row r="23" spans="1:14" x14ac:dyDescent="0.25">
      <c r="A23" s="28"/>
      <c r="B23" s="34" t="s">
        <v>19</v>
      </c>
      <c r="C23" s="34"/>
      <c r="D23" s="25"/>
      <c r="E23" s="51">
        <v>2315</v>
      </c>
      <c r="F23" s="35" t="s">
        <v>27</v>
      </c>
      <c r="G23" s="51">
        <v>873</v>
      </c>
      <c r="H23" s="35" t="s">
        <v>31</v>
      </c>
      <c r="I23" s="51">
        <v>0</v>
      </c>
      <c r="J23" s="52">
        <v>0</v>
      </c>
      <c r="K23" s="26">
        <f t="shared" si="0"/>
        <v>3188</v>
      </c>
      <c r="L23" s="27">
        <v>-36.443381180223284</v>
      </c>
      <c r="M23" s="4"/>
      <c r="N23" s="5"/>
    </row>
    <row r="24" spans="1:14" ht="5.4" customHeight="1" x14ac:dyDescent="0.25">
      <c r="A24" s="1" t="s">
        <v>22</v>
      </c>
      <c r="E24" s="3"/>
      <c r="G24" s="3"/>
      <c r="I24" s="3"/>
      <c r="N24" s="5"/>
    </row>
    <row r="25" spans="1:14" x14ac:dyDescent="0.25">
      <c r="A25" s="6" t="s">
        <v>23</v>
      </c>
      <c r="K25" s="3"/>
    </row>
    <row r="26" spans="1:14" x14ac:dyDescent="0.25">
      <c r="L26" s="7" t="s">
        <v>34</v>
      </c>
    </row>
  </sheetData>
  <mergeCells count="18">
    <mergeCell ref="B18:C18"/>
    <mergeCell ref="A20:C20"/>
    <mergeCell ref="B21:C21"/>
    <mergeCell ref="B22:C22"/>
    <mergeCell ref="B23:C23"/>
    <mergeCell ref="B15:C15"/>
    <mergeCell ref="A1:L1"/>
    <mergeCell ref="A3:D5"/>
    <mergeCell ref="E3:L3"/>
    <mergeCell ref="E4:F4"/>
    <mergeCell ref="G4:H4"/>
    <mergeCell ref="I4:J4"/>
    <mergeCell ref="K4:L4"/>
    <mergeCell ref="A7:C7"/>
    <mergeCell ref="B8:C8"/>
    <mergeCell ref="B9:C9"/>
    <mergeCell ref="A11:C11"/>
    <mergeCell ref="B12:C1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2023-08-17T05:53:22Z</dcterms:created>
  <dcterms:modified xsi:type="dcterms:W3CDTF">2023-08-17T05:55:12Z</dcterms:modified>
</cp:coreProperties>
</file>