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DieseArbeitsmappe" defaultThemeVersion="124226"/>
  <xr:revisionPtr revIDLastSave="0" documentId="13_ncr:1_{A0695ED9-4963-4252-870F-6B90D7C3DDC5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J23" i="1" l="1"/>
  <c r="L25" i="1" l="1"/>
  <c r="K25" i="1"/>
  <c r="H25" i="1"/>
  <c r="G25" i="1"/>
  <c r="L24" i="1"/>
  <c r="K24" i="1"/>
  <c r="H24" i="1"/>
  <c r="G24" i="1"/>
  <c r="I23" i="1"/>
  <c r="L23" i="1" s="1"/>
  <c r="F23" i="1"/>
  <c r="F21" i="1" s="1"/>
  <c r="E23" i="1"/>
  <c r="L22" i="1"/>
  <c r="K22" i="1"/>
  <c r="H22" i="1"/>
  <c r="G22" i="1"/>
  <c r="K20" i="1"/>
  <c r="G20" i="1"/>
  <c r="L19" i="1"/>
  <c r="K19" i="1"/>
  <c r="H19" i="1"/>
  <c r="G19" i="1"/>
  <c r="L18" i="1"/>
  <c r="K18" i="1"/>
  <c r="H18" i="1"/>
  <c r="G18" i="1"/>
  <c r="L17" i="1"/>
  <c r="K17" i="1"/>
  <c r="H17" i="1"/>
  <c r="G17" i="1"/>
  <c r="J16" i="1"/>
  <c r="J11" i="1" s="1"/>
  <c r="J9" i="1" s="1"/>
  <c r="I16" i="1"/>
  <c r="F16" i="1"/>
  <c r="F11" i="1" s="1"/>
  <c r="F9" i="1" s="1"/>
  <c r="E16" i="1"/>
  <c r="L15" i="1"/>
  <c r="K15" i="1"/>
  <c r="H15" i="1"/>
  <c r="G15" i="1"/>
  <c r="L13" i="1"/>
  <c r="K13" i="1"/>
  <c r="H13" i="1"/>
  <c r="G13" i="1"/>
  <c r="K12" i="1"/>
  <c r="G12" i="1"/>
  <c r="L10" i="1"/>
  <c r="K10" i="1"/>
  <c r="H10" i="1"/>
  <c r="G10" i="1"/>
  <c r="I21" i="1" l="1"/>
  <c r="L21" i="1" s="1"/>
  <c r="L16" i="1"/>
  <c r="J21" i="1"/>
  <c r="K23" i="1"/>
  <c r="H23" i="1"/>
  <c r="H16" i="1"/>
  <c r="G23" i="1"/>
  <c r="E21" i="1"/>
  <c r="E11" i="1"/>
  <c r="I11" i="1"/>
  <c r="G16" i="1"/>
  <c r="K16" i="1"/>
  <c r="K21" i="1" l="1"/>
  <c r="G21" i="1"/>
  <c r="H21" i="1"/>
  <c r="I9" i="1"/>
  <c r="L11" i="1"/>
  <c r="K11" i="1"/>
  <c r="E9" i="1"/>
  <c r="H11" i="1"/>
  <c r="G11" i="1"/>
  <c r="L9" i="1" l="1"/>
  <c r="K9" i="1"/>
  <c r="H9" i="1"/>
  <c r="G9" i="1"/>
</calcChain>
</file>

<file path=xl/sharedStrings.xml><?xml version="1.0" encoding="utf-8"?>
<sst xmlns="http://schemas.openxmlformats.org/spreadsheetml/2006/main" count="36" uniqueCount="28">
  <si>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</si>
  <si>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</si>
  <si>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</si>
  <si>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</si>
  <si>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</si>
  <si>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</si>
  <si>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</si>
  <si>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</si>
  <si>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</si>
  <si>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</si>
  <si>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</si>
  <si>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</si>
  <si>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</si>
  <si>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</si>
  <si>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</si>
  <si>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</si>
  <si>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</si>
  <si>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</si>
  <si>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</si>
  <si>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</si>
  <si>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</si>
  <si>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</si>
  <si>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August 2023</t>
  </si>
  <si>
    <t>August</t>
  </si>
  <si>
    <t>Januar - August</t>
  </si>
  <si>
    <r>
      <rPr>
        <vertAlign val="superscript"/>
        <sz val="8"/>
        <rFont val="Arial"/>
        <family val="2"/>
      </rPr>
      <t>*)</t>
    </r>
    <r>
      <rPr>
        <sz val="8"/>
        <rFont val="Arial"/>
        <family val="2"/>
      </rPr>
      <t xml:space="preserve"> Endgültige Ergebnisse.</t>
    </r>
  </si>
  <si>
    <t>© Bayerisches Landesamt für Statistik, 2023</t>
  </si>
  <si>
    <r>
      <t>2022</t>
    </r>
    <r>
      <rPr>
        <vertAlign val="superscript"/>
        <sz val="9"/>
        <rFont val="Arial"/>
        <family val="2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</si>
</sst>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0" xfId="0" applyNumberFormat="1" applyFont="1"/>
    <xf numFmtId="165" fontId="6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  <xf numFmtId="164" fontId="6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M29"/>
  <sheetViews>
    <sheetView tabSelected="1" workbookViewId="0">
      <selection activeCell="F11" sqref="F11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6" width="11.7109375" customWidth="1"/>
    <col min="7" max="8" width="8.7109375" customWidth="1"/>
    <col min="11" max="12" width="8.7109375" customWidth="1"/>
  </cols>
  <sheetData>
    <row r="2" spans="1:13" x14ac:dyDescent="0.2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x14ac:dyDescent="0.2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3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8.75" customHeight="1" x14ac:dyDescent="0.2">
      <c r="A5" s="22" t="s">
        <v>3</v>
      </c>
      <c r="B5" s="23"/>
      <c r="C5" s="23"/>
      <c r="D5" s="23"/>
      <c r="E5" s="20" t="s">
        <v>23</v>
      </c>
      <c r="F5" s="20"/>
      <c r="G5" s="19" t="s">
        <v>0</v>
      </c>
      <c r="H5" s="21"/>
      <c r="I5" s="20" t="s">
        <v>24</v>
      </c>
      <c r="J5" s="20"/>
      <c r="K5" s="19" t="s">
        <v>0</v>
      </c>
      <c r="L5" s="21"/>
    </row>
    <row r="6" spans="1:13" ht="18.75" customHeight="1" x14ac:dyDescent="0.2">
      <c r="A6" s="24"/>
      <c r="B6" s="24"/>
      <c r="C6" s="24"/>
      <c r="D6" s="24"/>
      <c r="E6" s="5">
        <v>2023</v>
      </c>
      <c r="F6" s="5" t="s">
        <v>27</v>
      </c>
      <c r="G6" s="19"/>
      <c r="H6" s="21"/>
      <c r="I6" s="5">
        <v>2023</v>
      </c>
      <c r="J6" s="5" t="s">
        <v>27</v>
      </c>
      <c r="K6" s="19"/>
      <c r="L6" s="21"/>
    </row>
    <row r="7" spans="1:13" ht="18.75" customHeight="1" x14ac:dyDescent="0.2">
      <c r="A7" s="25"/>
      <c r="B7" s="25"/>
      <c r="C7" s="25"/>
      <c r="D7" s="25"/>
      <c r="E7" s="19" t="s">
        <v>2</v>
      </c>
      <c r="F7" s="19"/>
      <c r="G7" s="19"/>
      <c r="H7" s="6" t="s">
        <v>1</v>
      </c>
      <c r="I7" s="19" t="s">
        <v>2</v>
      </c>
      <c r="J7" s="19"/>
      <c r="K7" s="19"/>
      <c r="L7" s="6" t="s">
        <v>1</v>
      </c>
    </row>
    <row r="8" spans="1:13" x14ac:dyDescent="0.2">
      <c r="A8" s="4"/>
      <c r="B8" s="4"/>
      <c r="C8" s="4"/>
      <c r="D8" s="4"/>
      <c r="E8" s="7"/>
      <c r="F8" s="7"/>
      <c r="G8" s="4"/>
      <c r="H8" s="4"/>
      <c r="I8" s="7"/>
      <c r="J8" s="7"/>
      <c r="K8" s="4"/>
      <c r="L8" s="4"/>
    </row>
    <row r="9" spans="1:13" s="1" customFormat="1" x14ac:dyDescent="0.2">
      <c r="A9" s="13" t="s">
        <v>14</v>
      </c>
      <c r="B9" s="13"/>
      <c r="C9" s="13"/>
      <c r="D9" s="13"/>
      <c r="E9" s="8">
        <f>E10+E11</f>
        <v>28680</v>
      </c>
      <c r="F9" s="8">
        <f>F10+F11</f>
        <v>31346</v>
      </c>
      <c r="G9" s="8">
        <f>SUM(E9-F9)</f>
        <v>-2666</v>
      </c>
      <c r="H9" s="9">
        <f>SUM(E9-F9)/F9%</f>
        <v>-8.5050724175333379</v>
      </c>
      <c r="I9" s="8">
        <f>I10+I11</f>
        <v>249796</v>
      </c>
      <c r="J9" s="8">
        <f>J10+J11</f>
        <v>246338</v>
      </c>
      <c r="K9" s="8">
        <f>SUM(I9-J9)</f>
        <v>3458</v>
      </c>
      <c r="L9" s="9">
        <f>SUM(I9-J9)/J9%</f>
        <v>1.4037623103215906</v>
      </c>
      <c r="M9" s="3"/>
    </row>
    <row r="10" spans="1:13" x14ac:dyDescent="0.2">
      <c r="A10" s="4" t="s">
        <v>4</v>
      </c>
      <c r="B10" s="14" t="s">
        <v>5</v>
      </c>
      <c r="C10" s="14"/>
      <c r="D10" s="14"/>
      <c r="E10" s="7">
        <v>3835</v>
      </c>
      <c r="F10" s="7">
        <v>5082</v>
      </c>
      <c r="G10" s="7">
        <f t="shared" ref="G10:G25" si="0">SUM(E10-F10)</f>
        <v>-1247</v>
      </c>
      <c r="H10" s="10">
        <f t="shared" ref="H10:H25" si="1">SUM(E10-F10)/F10%</f>
        <v>-24.537583628492719</v>
      </c>
      <c r="I10" s="7">
        <v>31601</v>
      </c>
      <c r="J10" s="7">
        <v>34016</v>
      </c>
      <c r="K10" s="7">
        <f t="shared" ref="K10:K25" si="2">SUM(I10-J10)</f>
        <v>-2415</v>
      </c>
      <c r="L10" s="10">
        <f t="shared" ref="L10:L25" si="3">SUM(I10-J10)/J10%</f>
        <v>-7.0996001881467539</v>
      </c>
      <c r="M10" s="3"/>
    </row>
    <row r="11" spans="1:13" x14ac:dyDescent="0.2">
      <c r="A11" s="4"/>
      <c r="B11" s="14" t="s">
        <v>6</v>
      </c>
      <c r="C11" s="14"/>
      <c r="D11" s="14"/>
      <c r="E11" s="7">
        <f>E13+E15+E16</f>
        <v>24845</v>
      </c>
      <c r="F11" s="7">
        <f>F13+F15+F16</f>
        <v>26264</v>
      </c>
      <c r="G11" s="7">
        <f t="shared" si="0"/>
        <v>-1419</v>
      </c>
      <c r="H11" s="10">
        <f t="shared" si="1"/>
        <v>-5.4028327749010057</v>
      </c>
      <c r="I11" s="7">
        <f>I13+I15+I16</f>
        <v>218195</v>
      </c>
      <c r="J11" s="7">
        <f>J13+J15+J16</f>
        <v>212322</v>
      </c>
      <c r="K11" s="7">
        <f t="shared" si="2"/>
        <v>5873</v>
      </c>
      <c r="L11" s="10">
        <f t="shared" si="3"/>
        <v>2.7660817060879235</v>
      </c>
      <c r="M11" s="3"/>
    </row>
    <row r="12" spans="1:13" x14ac:dyDescent="0.2">
      <c r="A12" s="4"/>
      <c r="B12" s="4" t="s">
        <v>4</v>
      </c>
      <c r="C12" s="4" t="s">
        <v>7</v>
      </c>
      <c r="D12" s="4"/>
      <c r="E12" s="7"/>
      <c r="F12" s="7"/>
      <c r="G12" s="7">
        <f t="shared" si="0"/>
        <v>0</v>
      </c>
      <c r="H12" s="10"/>
      <c r="I12" s="7"/>
      <c r="J12" s="7"/>
      <c r="K12" s="7">
        <f t="shared" si="2"/>
        <v>0</v>
      </c>
      <c r="L12" s="10"/>
      <c r="M12" s="3"/>
    </row>
    <row r="13" spans="1:13" x14ac:dyDescent="0.2">
      <c r="A13" s="4"/>
      <c r="B13" s="4"/>
      <c r="C13" s="14" t="s">
        <v>8</v>
      </c>
      <c r="D13" s="14"/>
      <c r="E13" s="7">
        <v>525</v>
      </c>
      <c r="F13" s="7">
        <v>526</v>
      </c>
      <c r="G13" s="7">
        <f t="shared" si="0"/>
        <v>-1</v>
      </c>
      <c r="H13" s="10">
        <f t="shared" si="1"/>
        <v>-0.19011406844106465</v>
      </c>
      <c r="I13" s="7">
        <v>4567</v>
      </c>
      <c r="J13" s="7">
        <v>4629</v>
      </c>
      <c r="K13" s="7">
        <f t="shared" si="2"/>
        <v>-62</v>
      </c>
      <c r="L13" s="10">
        <f t="shared" si="3"/>
        <v>-1.3393821559732124</v>
      </c>
      <c r="M13" s="3"/>
    </row>
    <row r="14" spans="1:13" x14ac:dyDescent="0.2">
      <c r="A14" s="4"/>
      <c r="B14" s="4"/>
      <c r="C14" s="4" t="s">
        <v>15</v>
      </c>
      <c r="D14" s="4"/>
      <c r="E14" s="7"/>
      <c r="F14" s="7"/>
      <c r="G14" s="7"/>
      <c r="H14" s="10"/>
      <c r="I14" s="7"/>
      <c r="J14" s="7"/>
      <c r="K14" s="7"/>
      <c r="L14" s="10"/>
      <c r="M14" s="3"/>
    </row>
    <row r="15" spans="1:13" x14ac:dyDescent="0.2">
      <c r="A15" s="4"/>
      <c r="B15" s="4"/>
      <c r="C15" s="14" t="s">
        <v>9</v>
      </c>
      <c r="D15" s="14"/>
      <c r="E15" s="7">
        <v>121</v>
      </c>
      <c r="F15" s="7">
        <v>184</v>
      </c>
      <c r="G15" s="7">
        <f>SUM(E15-F15)</f>
        <v>-63</v>
      </c>
      <c r="H15" s="10">
        <f t="shared" si="1"/>
        <v>-34.239130434782609</v>
      </c>
      <c r="I15" s="7">
        <v>1319</v>
      </c>
      <c r="J15" s="7">
        <v>1386</v>
      </c>
      <c r="K15" s="7">
        <f t="shared" si="2"/>
        <v>-67</v>
      </c>
      <c r="L15" s="10">
        <f t="shared" si="3"/>
        <v>-4.8340548340548342</v>
      </c>
      <c r="M15" s="3"/>
    </row>
    <row r="16" spans="1:13" x14ac:dyDescent="0.2">
      <c r="A16" s="4"/>
      <c r="B16" s="11"/>
      <c r="C16" s="14" t="s">
        <v>10</v>
      </c>
      <c r="D16" s="14"/>
      <c r="E16" s="7">
        <f>E17+E18+E19</f>
        <v>24199</v>
      </c>
      <c r="F16" s="7">
        <f>F17+F18+F19</f>
        <v>25554</v>
      </c>
      <c r="G16" s="7">
        <f t="shared" si="0"/>
        <v>-1355</v>
      </c>
      <c r="H16" s="10">
        <f t="shared" si="1"/>
        <v>-5.3024966737105741</v>
      </c>
      <c r="I16" s="7">
        <f>I17+I18+I19</f>
        <v>212309</v>
      </c>
      <c r="J16" s="7">
        <f>J17+J18+J19</f>
        <v>206307</v>
      </c>
      <c r="K16" s="7">
        <f t="shared" si="2"/>
        <v>6002</v>
      </c>
      <c r="L16" s="10">
        <f t="shared" si="3"/>
        <v>2.9092565933293586</v>
      </c>
      <c r="M16" s="3"/>
    </row>
    <row r="17" spans="1:13" x14ac:dyDescent="0.2">
      <c r="A17" s="4"/>
      <c r="B17" s="11"/>
      <c r="C17" s="11" t="s">
        <v>4</v>
      </c>
      <c r="D17" s="11" t="s">
        <v>18</v>
      </c>
      <c r="E17" s="7">
        <v>14617</v>
      </c>
      <c r="F17" s="7">
        <v>15275</v>
      </c>
      <c r="G17" s="7">
        <f t="shared" si="0"/>
        <v>-658</v>
      </c>
      <c r="H17" s="10">
        <f t="shared" si="1"/>
        <v>-4.3076923076923075</v>
      </c>
      <c r="I17" s="7">
        <v>132650</v>
      </c>
      <c r="J17" s="7">
        <v>127467</v>
      </c>
      <c r="K17" s="7">
        <f t="shared" si="2"/>
        <v>5183</v>
      </c>
      <c r="L17" s="10">
        <f t="shared" si="3"/>
        <v>4.066150454627472</v>
      </c>
      <c r="M17" s="3"/>
    </row>
    <row r="18" spans="1:13" x14ac:dyDescent="0.2">
      <c r="A18" s="4"/>
      <c r="B18" s="11"/>
      <c r="C18" s="11"/>
      <c r="D18" s="11" t="s">
        <v>19</v>
      </c>
      <c r="E18" s="7">
        <v>7420</v>
      </c>
      <c r="F18" s="7">
        <v>8075</v>
      </c>
      <c r="G18" s="7">
        <f t="shared" si="0"/>
        <v>-655</v>
      </c>
      <c r="H18" s="10">
        <f t="shared" si="1"/>
        <v>-8.1114551083591326</v>
      </c>
      <c r="I18" s="7">
        <v>63954</v>
      </c>
      <c r="J18" s="7">
        <v>64274</v>
      </c>
      <c r="K18" s="7">
        <f t="shared" si="2"/>
        <v>-320</v>
      </c>
      <c r="L18" s="10">
        <f t="shared" si="3"/>
        <v>-0.49786850048231013</v>
      </c>
      <c r="M18" s="3"/>
    </row>
    <row r="19" spans="1:13" x14ac:dyDescent="0.2">
      <c r="A19" s="4"/>
      <c r="B19" s="11"/>
      <c r="C19" s="11"/>
      <c r="D19" s="11" t="s">
        <v>20</v>
      </c>
      <c r="E19" s="7">
        <v>2162</v>
      </c>
      <c r="F19" s="7">
        <v>2204</v>
      </c>
      <c r="G19" s="7">
        <f t="shared" si="0"/>
        <v>-42</v>
      </c>
      <c r="H19" s="10">
        <f t="shared" si="1"/>
        <v>-1.9056261343012706</v>
      </c>
      <c r="I19" s="7">
        <v>15705</v>
      </c>
      <c r="J19" s="7">
        <v>14566</v>
      </c>
      <c r="K19" s="7">
        <f t="shared" si="2"/>
        <v>1139</v>
      </c>
      <c r="L19" s="10">
        <f t="shared" si="3"/>
        <v>7.8195798434710975</v>
      </c>
      <c r="M19" s="3"/>
    </row>
    <row r="20" spans="1:13" x14ac:dyDescent="0.2">
      <c r="A20" s="4"/>
      <c r="B20" s="4"/>
      <c r="C20" s="4"/>
      <c r="D20" s="4"/>
      <c r="E20" s="12"/>
      <c r="F20" s="12"/>
      <c r="G20" s="8">
        <f t="shared" si="0"/>
        <v>0</v>
      </c>
      <c r="H20" s="9"/>
      <c r="I20" s="12"/>
      <c r="J20" s="12"/>
      <c r="K20" s="8">
        <f t="shared" si="2"/>
        <v>0</v>
      </c>
      <c r="L20" s="9"/>
      <c r="M20" s="3"/>
    </row>
    <row r="21" spans="1:13" s="1" customFormat="1" x14ac:dyDescent="0.2">
      <c r="A21" s="13" t="s">
        <v>11</v>
      </c>
      <c r="B21" s="13"/>
      <c r="C21" s="13"/>
      <c r="D21" s="13"/>
      <c r="E21" s="8">
        <f>E22+E23</f>
        <v>4812</v>
      </c>
      <c r="F21" s="8">
        <f>F22+F23</f>
        <v>6335</v>
      </c>
      <c r="G21" s="8">
        <f t="shared" si="0"/>
        <v>-1523</v>
      </c>
      <c r="H21" s="9">
        <f t="shared" si="1"/>
        <v>-24.041041831097079</v>
      </c>
      <c r="I21" s="8">
        <f>I22+I23</f>
        <v>40120</v>
      </c>
      <c r="J21" s="8">
        <f>J22+J23</f>
        <v>42690</v>
      </c>
      <c r="K21" s="8">
        <f t="shared" si="2"/>
        <v>-2570</v>
      </c>
      <c r="L21" s="9">
        <f t="shared" si="3"/>
        <v>-6.0201452330756622</v>
      </c>
      <c r="M21" s="3"/>
    </row>
    <row r="22" spans="1:13" x14ac:dyDescent="0.2">
      <c r="A22" s="4" t="s">
        <v>4</v>
      </c>
      <c r="B22" s="14" t="s">
        <v>12</v>
      </c>
      <c r="C22" s="14"/>
      <c r="D22" s="14"/>
      <c r="E22" s="7">
        <v>43</v>
      </c>
      <c r="F22" s="7">
        <v>60</v>
      </c>
      <c r="G22" s="7">
        <f t="shared" si="0"/>
        <v>-17</v>
      </c>
      <c r="H22" s="10">
        <f t="shared" si="1"/>
        <v>-28.333333333333336</v>
      </c>
      <c r="I22" s="7">
        <v>310</v>
      </c>
      <c r="J22" s="7">
        <v>348</v>
      </c>
      <c r="K22" s="7">
        <f t="shared" si="2"/>
        <v>-38</v>
      </c>
      <c r="L22" s="10">
        <f t="shared" si="3"/>
        <v>-10.919540229885058</v>
      </c>
      <c r="M22" s="3"/>
    </row>
    <row r="23" spans="1:13" x14ac:dyDescent="0.2">
      <c r="A23" s="4"/>
      <c r="B23" s="14" t="s">
        <v>13</v>
      </c>
      <c r="C23" s="14"/>
      <c r="D23" s="14"/>
      <c r="E23" s="7">
        <f>E24+E25</f>
        <v>4769</v>
      </c>
      <c r="F23" s="7">
        <f>F24+F25</f>
        <v>6275</v>
      </c>
      <c r="G23" s="7">
        <f t="shared" si="0"/>
        <v>-1506</v>
      </c>
      <c r="H23" s="10">
        <f t="shared" si="1"/>
        <v>-24</v>
      </c>
      <c r="I23" s="7">
        <f>I24+I25</f>
        <v>39810</v>
      </c>
      <c r="J23" s="7">
        <f>J24+J25</f>
        <v>42342</v>
      </c>
      <c r="K23" s="7">
        <f t="shared" si="2"/>
        <v>-2532</v>
      </c>
      <c r="L23" s="10">
        <f t="shared" si="3"/>
        <v>-5.9798781351849222</v>
      </c>
      <c r="M23" s="3"/>
    </row>
    <row r="24" spans="1:13" x14ac:dyDescent="0.2">
      <c r="A24" s="4"/>
      <c r="B24" s="4" t="s">
        <v>4</v>
      </c>
      <c r="C24" s="14" t="s">
        <v>17</v>
      </c>
      <c r="D24" s="14"/>
      <c r="E24" s="7">
        <v>743</v>
      </c>
      <c r="F24" s="7">
        <v>1080</v>
      </c>
      <c r="G24" s="7">
        <f t="shared" si="0"/>
        <v>-337</v>
      </c>
      <c r="H24" s="10">
        <f t="shared" si="1"/>
        <v>-31.203703703703702</v>
      </c>
      <c r="I24" s="7">
        <v>6071</v>
      </c>
      <c r="J24" s="7">
        <v>7065</v>
      </c>
      <c r="K24" s="7">
        <f t="shared" si="2"/>
        <v>-994</v>
      </c>
      <c r="L24" s="10">
        <f t="shared" si="3"/>
        <v>-14.069355980184005</v>
      </c>
      <c r="M24" s="3"/>
    </row>
    <row r="25" spans="1:13" x14ac:dyDescent="0.2">
      <c r="A25" s="4"/>
      <c r="B25" s="4"/>
      <c r="C25" s="14" t="s">
        <v>16</v>
      </c>
      <c r="D25" s="14"/>
      <c r="E25" s="7">
        <v>4026</v>
      </c>
      <c r="F25" s="7">
        <v>5195</v>
      </c>
      <c r="G25" s="7">
        <f t="shared" si="0"/>
        <v>-1169</v>
      </c>
      <c r="H25" s="10">
        <f t="shared" si="1"/>
        <v>-22.502406159769006</v>
      </c>
      <c r="I25" s="7">
        <v>33739</v>
      </c>
      <c r="J25" s="7">
        <v>35277</v>
      </c>
      <c r="K25" s="7">
        <f t="shared" si="2"/>
        <v>-1538</v>
      </c>
      <c r="L25" s="10">
        <f t="shared" si="3"/>
        <v>-4.3597811605295238</v>
      </c>
    </row>
    <row r="26" spans="1:1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10"/>
    </row>
    <row r="27" spans="1:13" x14ac:dyDescent="0.2">
      <c r="A27" s="15" t="s">
        <v>25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 x14ac:dyDescent="0.2">
      <c r="A28" s="1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2"/>
    </row>
    <row r="29" spans="1:13" x14ac:dyDescent="0.2">
      <c r="E29" s="2"/>
      <c r="F29" s="2"/>
      <c r="H29" s="2"/>
      <c r="I29" s="2"/>
      <c r="J29" s="2"/>
      <c r="K29" s="2"/>
      <c r="L29" s="2"/>
    </row>
  </sheetData>
  <mergeCells count="22">
    <mergeCell ref="C15:D15"/>
    <mergeCell ref="B22:D22"/>
    <mergeCell ref="B23:D23"/>
    <mergeCell ref="C24:D24"/>
    <mergeCell ref="C16:D16"/>
    <mergeCell ref="A21:D21"/>
    <mergeCell ref="A9:D9"/>
    <mergeCell ref="B11:D11"/>
    <mergeCell ref="A27:L27"/>
    <mergeCell ref="A28:L28"/>
    <mergeCell ref="A2:L2"/>
    <mergeCell ref="A3:L3"/>
    <mergeCell ref="E7:G7"/>
    <mergeCell ref="I7:K7"/>
    <mergeCell ref="I5:J5"/>
    <mergeCell ref="E5:F5"/>
    <mergeCell ref="G5:H6"/>
    <mergeCell ref="A5:D7"/>
    <mergeCell ref="K5:L6"/>
    <mergeCell ref="C25:D25"/>
    <mergeCell ref="B10:D10"/>
    <mergeCell ref="C13:D13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2023-10-16T12:41:49Z</dcterms:created>
  <dcterms:modified xsi:type="dcterms:W3CDTF">2023-10-16T12:41:55Z</dcterms:modified>
</cp:coreProperties>
</file>