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DieseArbeitsmappe" defaultThemeVersion="124226"/>
  <xr:revisionPtr revIDLastSave="0" documentId="13_ncr:1_{8792940B-DCD3-4129-B7B3-6F0530246F1F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<sst xmlns="http://schemas.openxmlformats.org/spreadsheetml/2006/main" count="37" uniqueCount="29">
  <si>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</si>
  <si>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</si>
  <si>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</si>
  <si>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</si>
  <si>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</si>
  <si>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</si>
  <si>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</si>
  <si>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</si>
  <si>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</si>
  <si>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</si>
  <si>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</si>
  <si>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</si>
  <si>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</si>
  <si>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</si>
  <si>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</si>
  <si>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</si>
  <si>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</si>
  <si>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</si>
  <si>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</si>
  <si>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</si>
  <si>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</si>
  <si>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</si>
  <si>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</si>
  <si>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</si>
  <si>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April 2024</t>
  </si>
  <si>
    <t>April</t>
  </si>
  <si>
    <t>Januar - April</t>
  </si>
  <si>
    <t>2023*)</t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</si>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</sst>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165" fontId="4" fillId="0" borderId="0" xfId="0" applyNumberFormat="1" applyFont="1"/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A28" sqref="A28:M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x14ac:dyDescent="0.2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x14ac:dyDescent="0.2">
      <c r="A5" s="26" t="s">
        <v>3</v>
      </c>
      <c r="B5" s="27"/>
      <c r="C5" s="27"/>
      <c r="D5" s="27"/>
      <c r="E5" s="28"/>
      <c r="F5" s="24" t="s">
        <v>25</v>
      </c>
      <c r="G5" s="24"/>
      <c r="H5" s="23" t="s">
        <v>0</v>
      </c>
      <c r="I5" s="25"/>
      <c r="J5" s="24" t="s">
        <v>26</v>
      </c>
      <c r="K5" s="24"/>
      <c r="L5" s="23" t="s">
        <v>0</v>
      </c>
      <c r="M5" s="25"/>
    </row>
    <row r="6" spans="1:14" x14ac:dyDescent="0.2">
      <c r="A6" s="29"/>
      <c r="B6" s="29"/>
      <c r="C6" s="29"/>
      <c r="D6" s="29"/>
      <c r="E6" s="30"/>
      <c r="F6" s="6">
        <v>2024</v>
      </c>
      <c r="G6" s="6" t="s">
        <v>27</v>
      </c>
      <c r="H6" s="23"/>
      <c r="I6" s="25"/>
      <c r="J6" s="6">
        <v>2024</v>
      </c>
      <c r="K6" s="6" t="s">
        <v>27</v>
      </c>
      <c r="L6" s="23"/>
      <c r="M6" s="25"/>
    </row>
    <row r="7" spans="1:14" x14ac:dyDescent="0.2">
      <c r="A7" s="31"/>
      <c r="B7" s="31"/>
      <c r="C7" s="31"/>
      <c r="D7" s="31"/>
      <c r="E7" s="32"/>
      <c r="F7" s="23" t="s">
        <v>2</v>
      </c>
      <c r="G7" s="23"/>
      <c r="H7" s="23"/>
      <c r="I7" s="7" t="s">
        <v>1</v>
      </c>
      <c r="J7" s="23" t="s">
        <v>2</v>
      </c>
      <c r="K7" s="23"/>
      <c r="L7" s="23"/>
      <c r="M7" s="7" t="s">
        <v>1</v>
      </c>
    </row>
    <row r="8" spans="1:14" x14ac:dyDescent="0.2">
      <c r="A8" s="5"/>
      <c r="B8" s="5"/>
      <c r="C8" s="5"/>
      <c r="D8" s="5"/>
      <c r="E8" s="8"/>
      <c r="F8" s="9"/>
      <c r="G8" s="9"/>
      <c r="H8" s="5"/>
      <c r="I8" s="5"/>
      <c r="J8" s="9"/>
      <c r="K8" s="9"/>
      <c r="L8" s="5"/>
      <c r="M8" s="5"/>
    </row>
    <row r="9" spans="1:14" s="1" customFormat="1" x14ac:dyDescent="0.2">
      <c r="A9" s="17" t="s">
        <v>14</v>
      </c>
      <c r="B9" s="17"/>
      <c r="C9" s="17"/>
      <c r="D9" s="17"/>
      <c r="E9" s="10"/>
      <c r="F9" s="11">
        <f>F10+F11</f>
        <v>31884</v>
      </c>
      <c r="G9" s="11">
        <f>G10+G11</f>
        <v>30794</v>
      </c>
      <c r="H9" s="11">
        <f>SUM(F9-G9)</f>
        <v>1090</v>
      </c>
      <c r="I9" s="12">
        <f>SUM(F9-G9)/G9%</f>
        <v>3.5396505812820678</v>
      </c>
      <c r="J9" s="11">
        <f>J10+J11</f>
        <v>116507</v>
      </c>
      <c r="K9" s="11">
        <f>K10+K11</f>
        <v>116249</v>
      </c>
      <c r="L9" s="11">
        <f>SUM(J9-K9)</f>
        <v>258</v>
      </c>
      <c r="M9" s="12">
        <f>SUM(J9-K9)/K9%</f>
        <v>0.22193739300983234</v>
      </c>
      <c r="N9" s="3"/>
    </row>
    <row r="10" spans="1:14" x14ac:dyDescent="0.2">
      <c r="A10" s="5" t="s">
        <v>4</v>
      </c>
      <c r="B10" s="18" t="s">
        <v>5</v>
      </c>
      <c r="C10" s="18"/>
      <c r="D10" s="18"/>
      <c r="E10" s="13"/>
      <c r="F10" s="9">
        <v>3651</v>
      </c>
      <c r="G10" s="9">
        <v>3057</v>
      </c>
      <c r="H10" s="9">
        <f t="shared" ref="H10:H25" si="0">SUM(F10-G10)</f>
        <v>594</v>
      </c>
      <c r="I10" s="14">
        <f t="shared" ref="I10:I25" si="1">SUM(F10-G10)/G10%</f>
        <v>19.430814524043178</v>
      </c>
      <c r="J10" s="9">
        <v>12121</v>
      </c>
      <c r="K10" s="9">
        <v>11399</v>
      </c>
      <c r="L10" s="9">
        <f t="shared" ref="L10:L25" si="2">SUM(J10-K10)</f>
        <v>722</v>
      </c>
      <c r="M10" s="14">
        <f t="shared" ref="M10:M25" si="3">SUM(J10-K10)/K10%</f>
        <v>6.3338889376261083</v>
      </c>
      <c r="N10" s="3"/>
    </row>
    <row r="11" spans="1:14" x14ac:dyDescent="0.2">
      <c r="A11" s="5"/>
      <c r="B11" s="18" t="s">
        <v>6</v>
      </c>
      <c r="C11" s="18"/>
      <c r="D11" s="18"/>
      <c r="E11" s="13"/>
      <c r="F11" s="9">
        <f>F13+F15+F16</f>
        <v>28233</v>
      </c>
      <c r="G11" s="9">
        <f>G13+G15+G16</f>
        <v>27737</v>
      </c>
      <c r="H11" s="9">
        <f t="shared" si="0"/>
        <v>496</v>
      </c>
      <c r="I11" s="14">
        <f t="shared" si="1"/>
        <v>1.788225114468039</v>
      </c>
      <c r="J11" s="9">
        <f>J13+J15+J16</f>
        <v>104386</v>
      </c>
      <c r="K11" s="9">
        <f>K13+K15+K16</f>
        <v>104850</v>
      </c>
      <c r="L11" s="9">
        <f t="shared" si="2"/>
        <v>-464</v>
      </c>
      <c r="M11" s="14">
        <f t="shared" si="3"/>
        <v>-0.44253695755841677</v>
      </c>
      <c r="N11" s="3"/>
    </row>
    <row r="12" spans="1:14" x14ac:dyDescent="0.2">
      <c r="A12" s="5"/>
      <c r="B12" s="5" t="s">
        <v>4</v>
      </c>
      <c r="C12" s="5" t="s">
        <v>7</v>
      </c>
      <c r="D12" s="5"/>
      <c r="E12" s="13"/>
      <c r="F12" s="9"/>
      <c r="G12" s="9"/>
      <c r="H12" s="9">
        <f t="shared" si="0"/>
        <v>0</v>
      </c>
      <c r="I12" s="14"/>
      <c r="J12" s="9"/>
      <c r="K12" s="9"/>
      <c r="L12" s="9">
        <f t="shared" si="2"/>
        <v>0</v>
      </c>
      <c r="M12" s="14"/>
      <c r="N12" s="3"/>
    </row>
    <row r="13" spans="1:14" x14ac:dyDescent="0.2">
      <c r="A13" s="5"/>
      <c r="B13" s="5"/>
      <c r="C13" s="18" t="s">
        <v>8</v>
      </c>
      <c r="D13" s="18"/>
      <c r="E13" s="13"/>
      <c r="F13" s="9">
        <v>594</v>
      </c>
      <c r="G13" s="9">
        <v>530</v>
      </c>
      <c r="H13" s="9">
        <f t="shared" si="0"/>
        <v>64</v>
      </c>
      <c r="I13" s="14">
        <f t="shared" si="1"/>
        <v>12.075471698113208</v>
      </c>
      <c r="J13" s="9">
        <v>2330</v>
      </c>
      <c r="K13" s="9">
        <v>2468</v>
      </c>
      <c r="L13" s="9">
        <f t="shared" si="2"/>
        <v>-138</v>
      </c>
      <c r="M13" s="14">
        <f t="shared" si="3"/>
        <v>-5.5915721231766611</v>
      </c>
      <c r="N13" s="3"/>
    </row>
    <row r="14" spans="1:14" x14ac:dyDescent="0.2">
      <c r="A14" s="5"/>
      <c r="B14" s="5"/>
      <c r="C14" s="5" t="s">
        <v>15</v>
      </c>
      <c r="D14" s="5"/>
      <c r="E14" s="13"/>
      <c r="F14" s="9"/>
      <c r="G14" s="9"/>
      <c r="H14" s="9"/>
      <c r="I14" s="14"/>
      <c r="J14" s="9"/>
      <c r="K14" s="9"/>
      <c r="L14" s="9"/>
      <c r="M14" s="14"/>
      <c r="N14" s="3"/>
    </row>
    <row r="15" spans="1:14" x14ac:dyDescent="0.2">
      <c r="A15" s="5"/>
      <c r="B15" s="5"/>
      <c r="C15" s="18" t="s">
        <v>9</v>
      </c>
      <c r="D15" s="18"/>
      <c r="E15" s="13"/>
      <c r="F15" s="9">
        <v>106</v>
      </c>
      <c r="G15" s="9">
        <v>159</v>
      </c>
      <c r="H15" s="9">
        <f>SUM(F15-G15)</f>
        <v>-53</v>
      </c>
      <c r="I15" s="14">
        <f t="shared" si="1"/>
        <v>-33.333333333333329</v>
      </c>
      <c r="J15" s="9">
        <v>524</v>
      </c>
      <c r="K15" s="9">
        <v>671</v>
      </c>
      <c r="L15" s="9">
        <f t="shared" si="2"/>
        <v>-147</v>
      </c>
      <c r="M15" s="14">
        <f t="shared" si="3"/>
        <v>-21.907600596125185</v>
      </c>
      <c r="N15" s="3"/>
    </row>
    <row r="16" spans="1:14" x14ac:dyDescent="0.2">
      <c r="A16" s="5"/>
      <c r="B16" s="15"/>
      <c r="C16" s="18" t="s">
        <v>10</v>
      </c>
      <c r="D16" s="18"/>
      <c r="E16" s="13"/>
      <c r="F16" s="9">
        <f>F17+F18+F19</f>
        <v>27533</v>
      </c>
      <c r="G16" s="9">
        <f>G17+G18+G19</f>
        <v>27048</v>
      </c>
      <c r="H16" s="9">
        <f t="shared" si="0"/>
        <v>485</v>
      </c>
      <c r="I16" s="14">
        <f t="shared" si="1"/>
        <v>1.7931085477669328</v>
      </c>
      <c r="J16" s="9">
        <f>J17+J18+J19</f>
        <v>101532</v>
      </c>
      <c r="K16" s="9">
        <f>K17+K18+K19</f>
        <v>101711</v>
      </c>
      <c r="L16" s="9">
        <f t="shared" si="2"/>
        <v>-179</v>
      </c>
      <c r="M16" s="14">
        <f t="shared" si="3"/>
        <v>-0.17598883109988103</v>
      </c>
      <c r="N16" s="3"/>
    </row>
    <row r="17" spans="1:14" x14ac:dyDescent="0.2">
      <c r="A17" s="5"/>
      <c r="B17" s="15"/>
      <c r="C17" s="15" t="s">
        <v>4</v>
      </c>
      <c r="D17" s="15" t="s">
        <v>20</v>
      </c>
      <c r="E17" s="13"/>
      <c r="F17" s="9">
        <v>16615</v>
      </c>
      <c r="G17" s="9">
        <v>16345</v>
      </c>
      <c r="H17" s="9">
        <f t="shared" si="0"/>
        <v>270</v>
      </c>
      <c r="I17" s="14">
        <f t="shared" si="1"/>
        <v>1.6518813092688898</v>
      </c>
      <c r="J17" s="9">
        <v>63532</v>
      </c>
      <c r="K17" s="9">
        <v>63507</v>
      </c>
      <c r="L17" s="9">
        <f t="shared" si="2"/>
        <v>25</v>
      </c>
      <c r="M17" s="14">
        <f t="shared" si="3"/>
        <v>3.9365739209850877E-2</v>
      </c>
      <c r="N17" s="3"/>
    </row>
    <row r="18" spans="1:14" x14ac:dyDescent="0.2">
      <c r="A18" s="5"/>
      <c r="B18" s="15"/>
      <c r="C18" s="15"/>
      <c r="D18" s="15" t="s">
        <v>21</v>
      </c>
      <c r="E18" s="13"/>
      <c r="F18" s="9">
        <v>9039</v>
      </c>
      <c r="G18" s="9">
        <v>8814</v>
      </c>
      <c r="H18" s="9">
        <f t="shared" si="0"/>
        <v>225</v>
      </c>
      <c r="I18" s="14">
        <f t="shared" si="1"/>
        <v>2.5527569775357386</v>
      </c>
      <c r="J18" s="9">
        <v>31060</v>
      </c>
      <c r="K18" s="9">
        <v>31281</v>
      </c>
      <c r="L18" s="9">
        <f t="shared" si="2"/>
        <v>-221</v>
      </c>
      <c r="M18" s="14">
        <f t="shared" si="3"/>
        <v>-0.70649915284038234</v>
      </c>
      <c r="N18" s="3"/>
    </row>
    <row r="19" spans="1:14" x14ac:dyDescent="0.2">
      <c r="A19" s="5"/>
      <c r="B19" s="15"/>
      <c r="C19" s="15"/>
      <c r="D19" s="15" t="s">
        <v>22</v>
      </c>
      <c r="E19" s="13"/>
      <c r="F19" s="9">
        <v>1879</v>
      </c>
      <c r="G19" s="9">
        <v>1889</v>
      </c>
      <c r="H19" s="9">
        <f t="shared" si="0"/>
        <v>-10</v>
      </c>
      <c r="I19" s="14">
        <f t="shared" si="1"/>
        <v>-0.52938062466913705</v>
      </c>
      <c r="J19" s="9">
        <v>6940</v>
      </c>
      <c r="K19" s="9">
        <v>6923</v>
      </c>
      <c r="L19" s="9">
        <f t="shared" si="2"/>
        <v>17</v>
      </c>
      <c r="M19" s="14">
        <f t="shared" si="3"/>
        <v>0.2455582839809331</v>
      </c>
      <c r="N19" s="3"/>
    </row>
    <row r="20" spans="1:14" x14ac:dyDescent="0.2">
      <c r="A20" s="5"/>
      <c r="B20" s="5"/>
      <c r="C20" s="5"/>
      <c r="D20" s="5"/>
      <c r="E20" s="13"/>
      <c r="F20" s="16"/>
      <c r="G20" s="16"/>
      <c r="H20" s="11">
        <f t="shared" si="0"/>
        <v>0</v>
      </c>
      <c r="I20" s="12"/>
      <c r="J20" s="16"/>
      <c r="K20" s="16"/>
      <c r="L20" s="11">
        <f t="shared" si="2"/>
        <v>0</v>
      </c>
      <c r="M20" s="12"/>
      <c r="N20" s="3"/>
    </row>
    <row r="21" spans="1:14" s="1" customFormat="1" x14ac:dyDescent="0.2">
      <c r="A21" s="17" t="s">
        <v>11</v>
      </c>
      <c r="B21" s="17"/>
      <c r="C21" s="17"/>
      <c r="D21" s="17"/>
      <c r="E21" s="10"/>
      <c r="F21" s="11">
        <f>F22+F23</f>
        <v>4647</v>
      </c>
      <c r="G21" s="11">
        <f>G22+G23</f>
        <v>4000</v>
      </c>
      <c r="H21" s="11">
        <f t="shared" si="0"/>
        <v>647</v>
      </c>
      <c r="I21" s="12">
        <f t="shared" si="1"/>
        <v>16.175000000000001</v>
      </c>
      <c r="J21" s="11">
        <f>J22+J23</f>
        <v>15712</v>
      </c>
      <c r="K21" s="11">
        <f>K22+K23</f>
        <v>15078</v>
      </c>
      <c r="L21" s="11">
        <f t="shared" si="2"/>
        <v>634</v>
      </c>
      <c r="M21" s="12">
        <f t="shared" si="3"/>
        <v>4.2048016978379099</v>
      </c>
      <c r="N21" s="3"/>
    </row>
    <row r="22" spans="1:14" x14ac:dyDescent="0.2">
      <c r="A22" s="5" t="s">
        <v>4</v>
      </c>
      <c r="B22" s="18" t="s">
        <v>12</v>
      </c>
      <c r="C22" s="18"/>
      <c r="D22" s="18"/>
      <c r="E22" s="13"/>
      <c r="F22" s="9">
        <v>40</v>
      </c>
      <c r="G22" s="9">
        <v>29</v>
      </c>
      <c r="H22" s="9">
        <f t="shared" si="0"/>
        <v>11</v>
      </c>
      <c r="I22" s="14">
        <f t="shared" si="1"/>
        <v>37.931034482758626</v>
      </c>
      <c r="J22" s="9">
        <v>121</v>
      </c>
      <c r="K22" s="9">
        <v>112</v>
      </c>
      <c r="L22" s="9">
        <f t="shared" si="2"/>
        <v>9</v>
      </c>
      <c r="M22" s="14">
        <f t="shared" si="3"/>
        <v>8.0357142857142847</v>
      </c>
      <c r="N22" s="3"/>
    </row>
    <row r="23" spans="1:14" x14ac:dyDescent="0.2">
      <c r="A23" s="5"/>
      <c r="B23" s="18" t="s">
        <v>13</v>
      </c>
      <c r="C23" s="18"/>
      <c r="D23" s="18"/>
      <c r="E23" s="13"/>
      <c r="F23" s="9">
        <f>F24+F25</f>
        <v>4607</v>
      </c>
      <c r="G23" s="9">
        <f>G24+G25</f>
        <v>3971</v>
      </c>
      <c r="H23" s="9">
        <f t="shared" si="0"/>
        <v>636</v>
      </c>
      <c r="I23" s="14">
        <f t="shared" si="1"/>
        <v>16.016116847141777</v>
      </c>
      <c r="J23" s="9">
        <f>J24+J25</f>
        <v>15591</v>
      </c>
      <c r="K23" s="9">
        <f>K24+K25</f>
        <v>14966</v>
      </c>
      <c r="L23" s="9">
        <f t="shared" si="2"/>
        <v>625</v>
      </c>
      <c r="M23" s="14">
        <f t="shared" si="3"/>
        <v>4.1761325671522114</v>
      </c>
      <c r="N23" s="3"/>
    </row>
    <row r="24" spans="1:14" x14ac:dyDescent="0.2">
      <c r="A24" s="5"/>
      <c r="B24" s="5" t="s">
        <v>4</v>
      </c>
      <c r="C24" s="18" t="s">
        <v>17</v>
      </c>
      <c r="D24" s="18"/>
      <c r="E24" s="13"/>
      <c r="F24" s="9">
        <v>686</v>
      </c>
      <c r="G24" s="9">
        <v>596</v>
      </c>
      <c r="H24" s="9">
        <f t="shared" si="0"/>
        <v>90</v>
      </c>
      <c r="I24" s="14">
        <f t="shared" si="1"/>
        <v>15.100671140939598</v>
      </c>
      <c r="J24" s="9">
        <v>2100</v>
      </c>
      <c r="K24" s="9">
        <v>2023</v>
      </c>
      <c r="L24" s="9">
        <f t="shared" si="2"/>
        <v>77</v>
      </c>
      <c r="M24" s="14">
        <f t="shared" si="3"/>
        <v>3.8062283737024223</v>
      </c>
      <c r="N24" s="3"/>
    </row>
    <row r="25" spans="1:14" x14ac:dyDescent="0.2">
      <c r="A25" s="5"/>
      <c r="B25" s="5"/>
      <c r="C25" s="18" t="s">
        <v>16</v>
      </c>
      <c r="D25" s="18"/>
      <c r="E25" s="13"/>
      <c r="F25" s="9">
        <v>3921</v>
      </c>
      <c r="G25" s="9">
        <v>3375</v>
      </c>
      <c r="H25" s="9">
        <f t="shared" si="0"/>
        <v>546</v>
      </c>
      <c r="I25" s="14">
        <f t="shared" si="1"/>
        <v>16.177777777777777</v>
      </c>
      <c r="J25" s="9">
        <v>13491</v>
      </c>
      <c r="K25" s="9">
        <v>12943</v>
      </c>
      <c r="L25" s="9">
        <f t="shared" si="2"/>
        <v>548</v>
      </c>
      <c r="M25" s="14">
        <f t="shared" si="3"/>
        <v>4.23394885266167</v>
      </c>
    </row>
    <row r="26" spans="1:14" x14ac:dyDescent="0.2">
      <c r="M26" s="4"/>
    </row>
    <row r="27" spans="1:14" x14ac:dyDescent="0.2">
      <c r="A27" t="s">
        <v>18</v>
      </c>
    </row>
    <row r="28" spans="1:14" x14ac:dyDescent="0.2">
      <c r="A28" s="20" t="s">
        <v>19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4" x14ac:dyDescent="0.2">
      <c r="A29" s="19" t="s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2">
    <mergeCell ref="C15:D15"/>
    <mergeCell ref="B22:D22"/>
    <mergeCell ref="B23:D23"/>
    <mergeCell ref="C24:D24"/>
    <mergeCell ref="C16:D16"/>
    <mergeCell ref="A21:D21"/>
    <mergeCell ref="A9:D9"/>
    <mergeCell ref="B11:D11"/>
    <mergeCell ref="A29:M29"/>
    <mergeCell ref="A28:M28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2024-06-13T09:14:49Z</dcterms:created>
  <dcterms:modified xsi:type="dcterms:W3CDTF">2024-06-13T09:14:51Z</dcterms:modified>
</cp:coreProperties>
</file>