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F1338EDB-93B7-44CF-AB24-9C6A46B064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<sst xmlns="http://schemas.openxmlformats.org/spreadsheetml/2006/main" count="37" uniqueCount="29">
  <si>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</si>
  <si>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</si>
  <si>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</si>
  <si>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</si>
  <si>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</si>
  <si>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</si>
  <si>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</si>
  <si>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</si>
  <si>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</si>
  <si>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</si>
  <si>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</si>
  <si>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</si>
  <si>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</si>
  <si>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</si>
  <si>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</si>
  <si>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</si>
  <si>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</si>
  <si>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</si>
  <si>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</si>
  <si>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</si>
  <si>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</si>
  <si>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</si>
  <si>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November 2025</t>
  </si>
  <si>
    <t>November</t>
  </si>
  <si>
    <t>Januar - November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</si>
  <si>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</si>
  <si>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</si>
  <si>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</si>
  <si>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r>
      <rPr>
        <sz val="10"/>
        <rFont val="Aptos Narrow"/>
        <charset val="1"/>
      </rPr>
      <t>©</t>
    </r>
    <r>
      <rPr>
        <sz val="10"/>
        <rFont val="Arial"/>
      </rPr>
      <t>Bayerisches Landesamt für Statistik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</si>
</sst>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ptos Narrow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3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O24" sqref="O24"/>
    </sheetView>
  </sheetViews>
  <sheetFormatPr baseColWidth="10" defaultRowHeight="12.5"/>
  <cols>
    <col min="1" max="2" width="3.7265625" customWidth="1"/>
    <col min="3" max="3" width="4.81640625" customWidth="1"/>
    <col min="4" max="4" width="28.81640625" customWidth="1"/>
    <col min="5" max="5" width="1" customWidth="1"/>
    <col min="6" max="7" width="11.7265625" customWidth="1"/>
    <col min="8" max="9" width="8.7265625" customWidth="1"/>
    <col min="12" max="13" width="8.7265625" customWidth="1"/>
  </cols>
  <sheetData>
    <row r="2" spans="1:14" ht="13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>
      <c r="E8" s="4"/>
      <c r="F8" s="9"/>
      <c r="G8" s="9"/>
      <c r="J8" s="9"/>
      <c r="K8" s="9"/>
    </row>
    <row r="9" spans="1:14" s="1" customFormat="1" ht="13">
      <c r="A9" s="19" t="s">
        <v>14</v>
      </c>
      <c r="B9" s="19"/>
      <c r="C9" s="19"/>
      <c r="D9" s="19"/>
      <c r="E9" s="6"/>
      <c r="F9" s="8">
        <f>F10+F11</f>
        <v>30940</v>
      </c>
      <c r="G9" s="8">
        <f>G10+G11</f>
        <v>31791</v>
      </c>
      <c r="H9" s="15">
        <f>SUM(F9-G9)</f>
        <v>-851</v>
      </c>
      <c r="I9" s="11">
        <f>SUM(F9-G9)/G9%</f>
        <v>-2.6768582303167561</v>
      </c>
      <c r="J9" s="8">
        <f>J10+J11</f>
        <v>354365</v>
      </c>
      <c r="K9" s="8">
        <f>K10+K11</f>
        <v>352000</v>
      </c>
      <c r="L9" s="15">
        <f>SUM(J9-K9)</f>
        <v>2365</v>
      </c>
      <c r="M9" s="11">
        <f>SUM(J9-K9)/K9%</f>
        <v>0.671875</v>
      </c>
      <c r="N9" s="12"/>
    </row>
    <row r="10" spans="1:14" ht="13">
      <c r="A10" t="s">
        <v>4</v>
      </c>
      <c r="B10" s="18" t="s">
        <v>5</v>
      </c>
      <c r="C10" s="18"/>
      <c r="D10" s="18"/>
      <c r="E10" s="5"/>
      <c r="F10" s="9">
        <v>2878</v>
      </c>
      <c r="G10" s="9">
        <v>3346</v>
      </c>
      <c r="H10" s="16">
        <f t="shared" ref="H10:H25" si="0">SUM(F10-G10)</f>
        <v>-468</v>
      </c>
      <c r="I10" s="13">
        <f t="shared" ref="I10:I25" si="1">SUM(F10-G10)/G10%</f>
        <v>-13.986849970113568</v>
      </c>
      <c r="J10" s="9">
        <v>46197</v>
      </c>
      <c r="K10" s="9">
        <v>46663</v>
      </c>
      <c r="L10" s="16">
        <f t="shared" ref="L10:L25" si="2">SUM(J10-K10)</f>
        <v>-466</v>
      </c>
      <c r="M10" s="13">
        <f t="shared" ref="M10:M25" si="3">SUM(J10-K10)/K10%</f>
        <v>-0.99864989392023662</v>
      </c>
      <c r="N10" s="12"/>
    </row>
    <row r="11" spans="1:14" ht="13">
      <c r="B11" s="18" t="s">
        <v>6</v>
      </c>
      <c r="C11" s="18"/>
      <c r="D11" s="18"/>
      <c r="E11" s="5"/>
      <c r="F11" s="9">
        <f>F13+F15+F16</f>
        <v>28062</v>
      </c>
      <c r="G11" s="9">
        <f>G13+G15+G16</f>
        <v>28445</v>
      </c>
      <c r="H11" s="16">
        <f t="shared" si="0"/>
        <v>-383</v>
      </c>
      <c r="I11" s="13">
        <f t="shared" si="1"/>
        <v>-1.3464580769906838</v>
      </c>
      <c r="J11" s="9">
        <f>J13+J15+J16</f>
        <v>308168</v>
      </c>
      <c r="K11" s="9">
        <f>K13+K15+K16</f>
        <v>305337</v>
      </c>
      <c r="L11" s="16">
        <f t="shared" si="2"/>
        <v>2831</v>
      </c>
      <c r="M11" s="13">
        <f t="shared" si="3"/>
        <v>0.92717227194869933</v>
      </c>
      <c r="N11" s="12"/>
    </row>
    <row r="12" spans="1:14" ht="13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ht="13">
      <c r="C13" s="18" t="s">
        <v>8</v>
      </c>
      <c r="D13" s="18"/>
      <c r="E13" s="5"/>
      <c r="F13" s="9">
        <v>607</v>
      </c>
      <c r="G13" s="9">
        <v>731</v>
      </c>
      <c r="H13" s="16">
        <f t="shared" si="0"/>
        <v>-124</v>
      </c>
      <c r="I13" s="13">
        <f t="shared" si="1"/>
        <v>-16.963064295485637</v>
      </c>
      <c r="J13" s="9">
        <v>6300</v>
      </c>
      <c r="K13" s="9">
        <v>6885</v>
      </c>
      <c r="L13" s="16">
        <f t="shared" si="2"/>
        <v>-585</v>
      </c>
      <c r="M13" s="13">
        <f t="shared" si="3"/>
        <v>-8.4967320261437909</v>
      </c>
      <c r="N13" s="12"/>
    </row>
    <row r="14" spans="1:14" ht="13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ht="13">
      <c r="C15" s="18" t="s">
        <v>9</v>
      </c>
      <c r="D15" s="18"/>
      <c r="E15" s="5"/>
      <c r="F15" s="9">
        <v>137</v>
      </c>
      <c r="G15" s="9">
        <v>179</v>
      </c>
      <c r="H15" s="16">
        <f>SUM(F15-G15)</f>
        <v>-42</v>
      </c>
      <c r="I15" s="13">
        <f t="shared" si="1"/>
        <v>-23.463687150837988</v>
      </c>
      <c r="J15" s="9">
        <v>1762</v>
      </c>
      <c r="K15" s="9">
        <v>1724</v>
      </c>
      <c r="L15" s="16">
        <f t="shared" si="2"/>
        <v>38</v>
      </c>
      <c r="M15" s="13">
        <f t="shared" si="3"/>
        <v>2.2041763341067289</v>
      </c>
      <c r="N15" s="12"/>
    </row>
    <row r="16" spans="1:14" ht="13">
      <c r="B16" s="7"/>
      <c r="C16" s="18" t="s">
        <v>10</v>
      </c>
      <c r="D16" s="18"/>
      <c r="E16" s="5"/>
      <c r="F16" s="10">
        <f>F17+F18+F19</f>
        <v>27318</v>
      </c>
      <c r="G16" s="10">
        <f>G17+G18+G19</f>
        <v>27535</v>
      </c>
      <c r="H16" s="16">
        <f t="shared" si="0"/>
        <v>-217</v>
      </c>
      <c r="I16" s="13">
        <f t="shared" si="1"/>
        <v>-0.78808788814236419</v>
      </c>
      <c r="J16" s="10">
        <f>J17+J18+J19</f>
        <v>300106</v>
      </c>
      <c r="K16" s="10">
        <f>K17+K18+K19</f>
        <v>296728</v>
      </c>
      <c r="L16" s="16">
        <f t="shared" si="2"/>
        <v>3378</v>
      </c>
      <c r="M16" s="13">
        <f t="shared" si="3"/>
        <v>1.1384163274109622</v>
      </c>
      <c r="N16" s="12"/>
    </row>
    <row r="17" spans="1:14" ht="13">
      <c r="B17" s="7"/>
      <c r="C17" s="7" t="s">
        <v>4</v>
      </c>
      <c r="D17" s="7" t="s">
        <v>19</v>
      </c>
      <c r="E17" s="5"/>
      <c r="F17" s="10">
        <v>17069</v>
      </c>
      <c r="G17" s="10">
        <v>17791</v>
      </c>
      <c r="H17" s="16">
        <f t="shared" si="0"/>
        <v>-722</v>
      </c>
      <c r="I17" s="13">
        <f t="shared" si="1"/>
        <v>-4.0582316901804285</v>
      </c>
      <c r="J17" s="10">
        <v>190609</v>
      </c>
      <c r="K17" s="10">
        <v>189353</v>
      </c>
      <c r="L17" s="16">
        <f t="shared" si="2"/>
        <v>1256</v>
      </c>
      <c r="M17" s="13">
        <f t="shared" si="3"/>
        <v>0.66331138138820089</v>
      </c>
      <c r="N17" s="12"/>
    </row>
    <row r="18" spans="1:14" ht="13">
      <c r="B18" s="7"/>
      <c r="C18" s="7"/>
      <c r="D18" s="7" t="s">
        <v>20</v>
      </c>
      <c r="E18" s="5"/>
      <c r="F18" s="10">
        <v>8605</v>
      </c>
      <c r="G18" s="10">
        <v>8053</v>
      </c>
      <c r="H18" s="16">
        <f t="shared" si="0"/>
        <v>552</v>
      </c>
      <c r="I18" s="13">
        <f t="shared" si="1"/>
        <v>6.8545883521668944</v>
      </c>
      <c r="J18" s="10">
        <v>88963</v>
      </c>
      <c r="K18" s="10">
        <v>86113</v>
      </c>
      <c r="L18" s="16">
        <f t="shared" si="2"/>
        <v>2850</v>
      </c>
      <c r="M18" s="13">
        <f t="shared" si="3"/>
        <v>3.3096048215716558</v>
      </c>
      <c r="N18" s="12"/>
    </row>
    <row r="19" spans="1:14" ht="13">
      <c r="B19" s="7"/>
      <c r="C19" s="7"/>
      <c r="D19" s="7" t="s">
        <v>21</v>
      </c>
      <c r="E19" s="5"/>
      <c r="F19" s="10">
        <v>1644</v>
      </c>
      <c r="G19" s="10">
        <v>1691</v>
      </c>
      <c r="H19" s="16">
        <f t="shared" si="0"/>
        <v>-47</v>
      </c>
      <c r="I19" s="13">
        <f t="shared" si="1"/>
        <v>-2.7794204612655236</v>
      </c>
      <c r="J19" s="10">
        <v>20534</v>
      </c>
      <c r="K19" s="10">
        <v>21262</v>
      </c>
      <c r="L19" s="16">
        <f t="shared" si="2"/>
        <v>-728</v>
      </c>
      <c r="M19" s="13">
        <f t="shared" si="3"/>
        <v>-3.4239488288966231</v>
      </c>
      <c r="N19" s="12"/>
    </row>
    <row r="20" spans="1:14" ht="13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ht="13">
      <c r="A21" s="19" t="s">
        <v>11</v>
      </c>
      <c r="B21" s="19"/>
      <c r="C21" s="19"/>
      <c r="D21" s="19"/>
      <c r="E21" s="6"/>
      <c r="F21" s="8">
        <f>F22+F23</f>
        <v>3702</v>
      </c>
      <c r="G21" s="8">
        <f>G22+G23</f>
        <v>4240</v>
      </c>
      <c r="H21" s="15">
        <f t="shared" si="0"/>
        <v>-538</v>
      </c>
      <c r="I21" s="11">
        <f t="shared" si="1"/>
        <v>-12.688679245283019</v>
      </c>
      <c r="J21" s="8">
        <f>J22+J23</f>
        <v>57978</v>
      </c>
      <c r="K21" s="8">
        <f>K22+K23</f>
        <v>59045</v>
      </c>
      <c r="L21" s="15">
        <f t="shared" si="2"/>
        <v>-1067</v>
      </c>
      <c r="M21" s="11">
        <f t="shared" si="3"/>
        <v>-1.807096282496401</v>
      </c>
      <c r="N21" s="12"/>
    </row>
    <row r="22" spans="1:14" ht="13">
      <c r="A22" t="s">
        <v>4</v>
      </c>
      <c r="B22" s="18" t="s">
        <v>12</v>
      </c>
      <c r="C22" s="18"/>
      <c r="D22" s="18"/>
      <c r="E22" s="5"/>
      <c r="F22" s="9">
        <v>35</v>
      </c>
      <c r="G22" s="9">
        <v>22</v>
      </c>
      <c r="H22" s="16">
        <f t="shared" si="0"/>
        <v>13</v>
      </c>
      <c r="I22" s="13">
        <f t="shared" si="1"/>
        <v>59.090909090909093</v>
      </c>
      <c r="J22" s="9">
        <v>465</v>
      </c>
      <c r="K22" s="9">
        <v>465</v>
      </c>
      <c r="L22" s="16">
        <f t="shared" si="2"/>
        <v>0</v>
      </c>
      <c r="M22" s="13">
        <f t="shared" si="3"/>
        <v>0</v>
      </c>
      <c r="N22" s="12"/>
    </row>
    <row r="23" spans="1:14" ht="13">
      <c r="B23" s="18" t="s">
        <v>13</v>
      </c>
      <c r="C23" s="18"/>
      <c r="D23" s="18"/>
      <c r="E23" s="5"/>
      <c r="F23" s="9">
        <f>F24+F25</f>
        <v>3667</v>
      </c>
      <c r="G23" s="9">
        <f>G24+G25</f>
        <v>4218</v>
      </c>
      <c r="H23" s="16">
        <f t="shared" si="0"/>
        <v>-551</v>
      </c>
      <c r="I23" s="13">
        <f t="shared" si="1"/>
        <v>-13.063063063063064</v>
      </c>
      <c r="J23" s="9">
        <f>J24+J25</f>
        <v>57513</v>
      </c>
      <c r="K23" s="9">
        <f>K24+K25</f>
        <v>58580</v>
      </c>
      <c r="L23" s="16">
        <f t="shared" si="2"/>
        <v>-1067</v>
      </c>
      <c r="M23" s="13">
        <f t="shared" si="3"/>
        <v>-1.8214407647661319</v>
      </c>
      <c r="N23" s="12"/>
    </row>
    <row r="24" spans="1:14" ht="13">
      <c r="B24" t="s">
        <v>4</v>
      </c>
      <c r="C24" s="18" t="s">
        <v>17</v>
      </c>
      <c r="D24" s="18"/>
      <c r="E24" s="5"/>
      <c r="F24" s="9">
        <v>396</v>
      </c>
      <c r="G24" s="9">
        <v>522</v>
      </c>
      <c r="H24" s="16">
        <f t="shared" si="0"/>
        <v>-126</v>
      </c>
      <c r="I24" s="13">
        <f t="shared" si="1"/>
        <v>-24.137931034482758</v>
      </c>
      <c r="J24" s="9">
        <v>8126</v>
      </c>
      <c r="K24" s="9">
        <v>8602</v>
      </c>
      <c r="L24" s="16">
        <f t="shared" si="2"/>
        <v>-476</v>
      </c>
      <c r="M24" s="13">
        <f t="shared" si="3"/>
        <v>-5.5335968379446641</v>
      </c>
      <c r="N24" s="12"/>
    </row>
    <row r="25" spans="1:14" ht="13">
      <c r="C25" s="18" t="s">
        <v>16</v>
      </c>
      <c r="D25" s="18"/>
      <c r="E25" s="5"/>
      <c r="F25" s="9">
        <v>3271</v>
      </c>
      <c r="G25" s="9">
        <v>3696</v>
      </c>
      <c r="H25" s="16">
        <f t="shared" si="0"/>
        <v>-425</v>
      </c>
      <c r="I25" s="13">
        <f t="shared" si="1"/>
        <v>-11.498917748917748</v>
      </c>
      <c r="J25" s="9">
        <v>49387</v>
      </c>
      <c r="K25" s="9">
        <v>49978</v>
      </c>
      <c r="L25" s="16">
        <f t="shared" si="2"/>
        <v>-591</v>
      </c>
      <c r="M25" s="13">
        <f t="shared" si="3"/>
        <v>-1.182520308935932</v>
      </c>
    </row>
    <row r="26" spans="1:14" ht="13">
      <c r="M26" s="13"/>
    </row>
    <row r="27" spans="1:14" ht="2.25" customHeight="1">
      <c r="A27" t="s">
        <v>18</v>
      </c>
    </row>
    <row r="28" spans="1:14">
      <c r="A28" s="17" t="s">
        <v>26</v>
      </c>
      <c r="F28" s="9"/>
      <c r="G28" s="9"/>
      <c r="H28" s="9"/>
      <c r="I28" s="9"/>
    </row>
    <row r="29" spans="1:14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>
      <c r="F30" s="9"/>
      <c r="G30" s="9"/>
      <c r="I30" s="32" t="s">
        <v>28</v>
      </c>
      <c r="J30" s="32"/>
      <c r="K30" s="32"/>
      <c r="L30" s="32"/>
      <c r="M30" s="32"/>
    </row>
  </sheetData>
  <mergeCells count="21">
    <mergeCell ref="A9:D9"/>
    <mergeCell ref="B11:D11"/>
    <mergeCell ref="I30:M30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2026-01-13T07:57:09Z</dcterms:created>
  <dcterms:modified xsi:type="dcterms:W3CDTF">2026-01-13T07:57:15Z</dcterms:modified>
</cp:coreProperties>
</file>