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66925"/>
  <xr:revisionPtr revIDLastSave="0" documentId="13_ncr:1_{F5BE190E-5ADC-41D8-AC08-0C4DF2CFDC9F}" xr6:coauthVersionLast="47" xr6:coauthVersionMax="47" xr10:uidLastSave="{00000000-0000-0000-0000-000000000000}"/>
  <bookViews>
    <workbookView xWindow="-28920" yWindow="-120" windowWidth="29040" windowHeight="17520" xr2:uid="{8FF7358B-F05B-4E24-BF37-3C92185CF063}"/>
  </bookViews>
  <sheets>
    <sheet name="12711GQ000KONPM (Presse)" sheetId="1" r:id="rId1"/>
  </sheets>
  <definedNames>
    <definedName name="_xlnm.Print_Area" localSheetId="0">'12711GQ000KONPM (Presse)'!$A$4:$M$19</definedName>
    <definedName name="_xlnm.Print_Titles" localSheetId="0">'12711GQ000KONPM (Presse)'!$1:$8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0" i="1" l="1"/>
  <c r="M11" i="1" l="1"/>
  <c r="M12" i="1"/>
  <c r="M13" i="1"/>
  <c r="C14" i="1"/>
  <c r="C10" i="1"/>
  <c r="C11" i="1"/>
  <c r="C12" i="1"/>
  <c r="C9" i="1"/>
  <c r="J15" i="1"/>
  <c r="K13" i="1" s="1"/>
  <c r="H15" i="1"/>
  <c r="F15" i="1"/>
  <c r="G11" i="1" s="1"/>
  <c r="D15" i="1"/>
  <c r="E11" i="1" s="1"/>
  <c r="B15" i="1"/>
  <c r="I14" i="1"/>
  <c r="G14" i="1"/>
  <c r="E14" i="1"/>
  <c r="I13" i="1"/>
  <c r="G13" i="1"/>
  <c r="I12" i="1"/>
  <c r="G12" i="1"/>
  <c r="E12" i="1"/>
  <c r="K11" i="1"/>
  <c r="I11" i="1"/>
  <c r="I15" i="1" s="1"/>
  <c r="I10" i="1"/>
  <c r="G10" i="1"/>
  <c r="E10" i="1"/>
  <c r="I9" i="1"/>
  <c r="G9" i="1"/>
  <c r="E9" i="1"/>
  <c r="E15" i="1" l="1"/>
  <c r="G15" i="1"/>
  <c r="K9" i="1"/>
  <c r="K14" i="1"/>
  <c r="K12" i="1"/>
  <c r="K10" i="1"/>
  <c r="E13" i="1"/>
  <c r="C15" i="1"/>
  <c r="K15" i="1" l="1"/>
  <c r="M15" i="1"/>
</calcChain>
</file>

<file path=xl/sharedStrings.xml><?xml version="1.0" encoding="utf-8"?>
<sst xmlns="http://schemas.openxmlformats.org/spreadsheetml/2006/main" count="26" uniqueCount="14">
  <si>
    <r>
      <t xml:space="preserve">Kontinente
</t>
    </r>
    <r>
      <rPr>
        <sz val="10"/>
        <rFont val="Arial"/>
        <family val="2"/>
      </rPr>
      <t>aus Staatsangehörigkeiten</t>
    </r>
  </si>
  <si>
    <t>Wanderungssaldo über Bundesgrenzen</t>
  </si>
  <si>
    <t>Anzahl</t>
  </si>
  <si>
    <t>Europa</t>
  </si>
  <si>
    <t>Asien</t>
  </si>
  <si>
    <t>Amerika</t>
  </si>
  <si>
    <t>Afrika</t>
  </si>
  <si>
    <t>Australien und Ozeanien</t>
  </si>
  <si>
    <t>Staatenlos, unbekannt, ungeklärt, ohne Angabe</t>
  </si>
  <si>
    <t>Insgesamt</t>
  </si>
  <si>
    <t>Anteil in %*</t>
  </si>
  <si>
    <t>* Bei der Berechnung des Anteils werden im Zähler und Nenner nur Kontinente mit positivem Wanderungssaldo berücksichtigt.</t>
  </si>
  <si>
    <t>/</t>
  </si>
  <si>
    <t>© Bayerisches Landesamt für Statistik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</si>
</sst>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indexed="8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i/>
      <sz val="10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left"/>
    </xf>
    <xf numFmtId="0" fontId="1" fillId="0" borderId="0" xfId="0" applyFont="1" applyAlignment="1">
      <alignment horizontal="right"/>
    </xf>
    <xf numFmtId="9" fontId="1" fillId="0" borderId="0" xfId="0" applyNumberFormat="1" applyFont="1" applyAlignment="1">
      <alignment horizontal="right"/>
    </xf>
    <xf numFmtId="49" fontId="2" fillId="0" borderId="4" xfId="0" applyNumberFormat="1" applyFont="1" applyBorder="1" applyAlignment="1">
      <alignment horizontal="left"/>
    </xf>
    <xf numFmtId="0" fontId="2" fillId="0" borderId="0" xfId="0" applyFont="1" applyAlignment="1">
      <alignment horizontal="right"/>
    </xf>
    <xf numFmtId="9" fontId="2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1" fontId="1" fillId="0" borderId="0" xfId="0" applyNumberFormat="1" applyFo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/>
    <xf numFmtId="0" fontId="1" fillId="0" borderId="0" xfId="0" applyFont="1" applyAlignment="1">
      <alignment horizontal="left" indent="6"/>
    </xf>
    <xf numFmtId="0" fontId="3" fillId="0" borderId="2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C5DD3-F635-4C8F-B0C4-478F075781CC}">
  <sheetPr>
    <pageSetUpPr fitToPage="1"/>
  </sheetPr>
  <dimension ref="A1:O19"/>
  <sheetViews>
    <sheetView tabSelected="1" workbookViewId="0">
      <pane xSplit="1" ySplit="8" topLeftCell="B9" activePane="bottomRight" state="frozen"/>
      <selection pane="topRight"/>
      <selection pane="bottomLeft"/>
      <selection pane="bottomRight" activeCell="P20" sqref="P20"/>
    </sheetView>
  </sheetViews>
  <sheetFormatPr baseColWidth="10" defaultColWidth="12.7109375" defaultRowHeight="12.75" x14ac:dyDescent="0.2"/>
  <cols>
    <col min="1" max="1" width="43" style="1" customWidth="1"/>
    <col min="2" max="2" width="10.7109375" style="1" customWidth="1" collapsed="1"/>
    <col min="3" max="3" width="10.7109375" style="1" customWidth="1"/>
    <col min="4" max="4" width="10.7109375" style="1" customWidth="1" collapsed="1"/>
    <col min="5" max="5" width="10.7109375" style="1" customWidth="1"/>
    <col min="6" max="6" width="10.7109375" style="1" customWidth="1" collapsed="1"/>
    <col min="7" max="7" width="10.7109375" style="1" customWidth="1"/>
    <col min="8" max="8" width="10.7109375" style="1" customWidth="1" collapsed="1"/>
    <col min="9" max="9" width="10.7109375" style="1" customWidth="1"/>
    <col min="10" max="10" width="10.7109375" style="1" customWidth="1" collapsed="1"/>
    <col min="11" max="12" width="10.7109375" style="1" customWidth="1"/>
    <col min="13" max="13" width="10.7109375" style="1" customWidth="1" collapsed="1"/>
    <col min="14" max="14" width="12.7109375" style="1" collapsed="1"/>
    <col min="15" max="15" width="12.7109375" style="1"/>
    <col min="16" max="16384" width="12.7109375" style="1" collapsed="1"/>
  </cols>
  <sheetData>
    <row r="1" spans="1:14" x14ac:dyDescent="0.2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4" ht="30" customHeight="1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4" ht="13.5" thickBot="1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4" ht="13.5" customHeight="1" thickBot="1" x14ac:dyDescent="0.25">
      <c r="A4" s="14" t="s">
        <v>0</v>
      </c>
      <c r="B4" s="17" t="s">
        <v>1</v>
      </c>
      <c r="C4" s="17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4" x14ac:dyDescent="0.2">
      <c r="A5" s="15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4" ht="13.5" thickBot="1" x14ac:dyDescent="0.25">
      <c r="A6" s="15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spans="1:14" ht="13.5" thickBot="1" x14ac:dyDescent="0.25">
      <c r="A7" s="15"/>
      <c r="B7" s="2">
        <v>2020</v>
      </c>
      <c r="C7" s="2"/>
      <c r="D7" s="2">
        <v>2021</v>
      </c>
      <c r="E7" s="2"/>
      <c r="F7" s="2">
        <v>2022</v>
      </c>
      <c r="G7" s="2"/>
      <c r="H7" s="2">
        <v>2023</v>
      </c>
      <c r="I7" s="2"/>
      <c r="J7" s="12">
        <v>2024</v>
      </c>
      <c r="K7" s="12"/>
      <c r="L7" s="12">
        <v>2025</v>
      </c>
      <c r="M7" s="12"/>
    </row>
    <row r="8" spans="1:14" ht="13.5" thickBot="1" x14ac:dyDescent="0.25">
      <c r="A8" s="16"/>
      <c r="B8" s="2" t="s">
        <v>2</v>
      </c>
      <c r="C8" s="21" t="s">
        <v>10</v>
      </c>
      <c r="D8" s="2" t="s">
        <v>2</v>
      </c>
      <c r="E8" s="21" t="s">
        <v>10</v>
      </c>
      <c r="F8" s="2" t="s">
        <v>2</v>
      </c>
      <c r="G8" s="21" t="s">
        <v>10</v>
      </c>
      <c r="H8" s="2" t="s">
        <v>2</v>
      </c>
      <c r="I8" s="21" t="s">
        <v>10</v>
      </c>
      <c r="J8" s="2" t="s">
        <v>2</v>
      </c>
      <c r="K8" s="21" t="s">
        <v>10</v>
      </c>
      <c r="L8" s="2" t="s">
        <v>2</v>
      </c>
      <c r="M8" s="21" t="s">
        <v>10</v>
      </c>
    </row>
    <row r="9" spans="1:14" x14ac:dyDescent="0.2">
      <c r="A9" s="3" t="s">
        <v>3</v>
      </c>
      <c r="B9" s="4">
        <v>23647</v>
      </c>
      <c r="C9" s="5">
        <f>B9/SUM($B$14,$B$9:$B$12)</f>
        <v>0.7614309634209171</v>
      </c>
      <c r="D9" s="4">
        <v>21991</v>
      </c>
      <c r="E9" s="5">
        <f>D9/D$15</f>
        <v>0.41998013826820979</v>
      </c>
      <c r="F9" s="4">
        <v>164309</v>
      </c>
      <c r="G9" s="5">
        <f>F9/F$15</f>
        <v>0.75629559733953189</v>
      </c>
      <c r="H9" s="4">
        <v>36165</v>
      </c>
      <c r="I9" s="5">
        <f>H9/H$15</f>
        <v>0.38996118179857664</v>
      </c>
      <c r="J9" s="4">
        <v>18627</v>
      </c>
      <c r="K9" s="5">
        <f>J9/J$15</f>
        <v>0.27455633512174987</v>
      </c>
      <c r="L9" s="4">
        <v>-5448</v>
      </c>
      <c r="M9" s="5" t="s">
        <v>12</v>
      </c>
    </row>
    <row r="10" spans="1:14" x14ac:dyDescent="0.2">
      <c r="A10" s="3" t="s">
        <v>4</v>
      </c>
      <c r="B10" s="4">
        <v>5587</v>
      </c>
      <c r="C10" s="5">
        <f t="shared" ref="C10:C14" si="0">B10/SUM($B$14,$B$9:$B$12)</f>
        <v>0.17990082431736218</v>
      </c>
      <c r="D10" s="4">
        <v>25288</v>
      </c>
      <c r="E10" s="5">
        <f t="shared" ref="E10:E14" si="1">D10/D$15</f>
        <v>0.48294564760704328</v>
      </c>
      <c r="F10" s="4">
        <v>42740</v>
      </c>
      <c r="G10" s="5">
        <f t="shared" ref="G10:G14" si="2">F10/F$15</f>
        <v>0.19672734804722561</v>
      </c>
      <c r="H10" s="4">
        <v>42870</v>
      </c>
      <c r="I10" s="5">
        <f t="shared" ref="I10:I14" si="3">H10/H$15</f>
        <v>0.46226008194953633</v>
      </c>
      <c r="J10" s="4">
        <v>36404</v>
      </c>
      <c r="K10" s="5">
        <f t="shared" ref="K10:K14" si="4">J10/J$15</f>
        <v>0.53658392783444375</v>
      </c>
      <c r="L10" s="4">
        <v>19270</v>
      </c>
      <c r="M10" s="5">
        <f>L10/SUM($L$10:$L$13)</f>
        <v>0.68284904323175055</v>
      </c>
      <c r="N10" s="11"/>
    </row>
    <row r="11" spans="1:14" x14ac:dyDescent="0.2">
      <c r="A11" s="3" t="s">
        <v>5</v>
      </c>
      <c r="B11" s="4">
        <v>803</v>
      </c>
      <c r="C11" s="5">
        <f t="shared" si="0"/>
        <v>2.5856517259144771E-2</v>
      </c>
      <c r="D11" s="4">
        <v>3028</v>
      </c>
      <c r="E11" s="5">
        <f t="shared" si="1"/>
        <v>5.7828196020014516E-2</v>
      </c>
      <c r="F11" s="4">
        <v>3374</v>
      </c>
      <c r="G11" s="5">
        <f t="shared" si="2"/>
        <v>1.5530137396147385E-2</v>
      </c>
      <c r="H11" s="4">
        <v>3829</v>
      </c>
      <c r="I11" s="5">
        <f t="shared" si="3"/>
        <v>4.1287470347207249E-2</v>
      </c>
      <c r="J11" s="4">
        <v>3291</v>
      </c>
      <c r="K11" s="5">
        <f t="shared" si="4"/>
        <v>4.8508342668474737E-2</v>
      </c>
      <c r="L11" s="4">
        <v>2794</v>
      </c>
      <c r="M11" s="5">
        <f t="shared" ref="M11:M13" si="5">L11/SUM($L$10:$L$13)</f>
        <v>9.9007795889440114E-2</v>
      </c>
      <c r="N11" s="11"/>
    </row>
    <row r="12" spans="1:14" x14ac:dyDescent="0.2">
      <c r="A12" s="3" t="s">
        <v>6</v>
      </c>
      <c r="B12" s="4">
        <v>946</v>
      </c>
      <c r="C12" s="5">
        <f t="shared" si="0"/>
        <v>3.0461102524471921E-2</v>
      </c>
      <c r="D12" s="4">
        <v>1940</v>
      </c>
      <c r="E12" s="5">
        <f t="shared" si="1"/>
        <v>3.7049768916389746E-2</v>
      </c>
      <c r="F12" s="4">
        <v>6380</v>
      </c>
      <c r="G12" s="5">
        <f t="shared" si="2"/>
        <v>2.9366412740788474E-2</v>
      </c>
      <c r="H12" s="4">
        <v>9277</v>
      </c>
      <c r="I12" s="5">
        <f t="shared" si="3"/>
        <v>0.10003234850118611</v>
      </c>
      <c r="J12" s="4">
        <v>9046</v>
      </c>
      <c r="K12" s="5">
        <f t="shared" si="4"/>
        <v>0.13333529862626026</v>
      </c>
      <c r="L12" s="4">
        <v>6042</v>
      </c>
      <c r="M12" s="5">
        <f t="shared" si="5"/>
        <v>0.21410347271438696</v>
      </c>
      <c r="N12" s="11"/>
    </row>
    <row r="13" spans="1:14" x14ac:dyDescent="0.2">
      <c r="A13" s="3" t="s">
        <v>7</v>
      </c>
      <c r="B13" s="4">
        <v>-63</v>
      </c>
      <c r="C13" s="5" t="s">
        <v>12</v>
      </c>
      <c r="D13" s="4">
        <v>24</v>
      </c>
      <c r="E13" s="5">
        <f t="shared" si="1"/>
        <v>4.5834765669760516E-4</v>
      </c>
      <c r="F13" s="4">
        <v>18</v>
      </c>
      <c r="G13" s="5">
        <f t="shared" si="2"/>
        <v>8.2851948171503535E-5</v>
      </c>
      <c r="H13" s="4">
        <v>99</v>
      </c>
      <c r="I13" s="5">
        <f t="shared" si="3"/>
        <v>1.0675005391416865E-3</v>
      </c>
      <c r="J13" s="4">
        <v>108</v>
      </c>
      <c r="K13" s="5">
        <f t="shared" si="4"/>
        <v>1.5918872707977123E-3</v>
      </c>
      <c r="L13" s="4">
        <v>114</v>
      </c>
      <c r="M13" s="5">
        <f t="shared" si="5"/>
        <v>4.0396881644223954E-3</v>
      </c>
      <c r="N13" s="11"/>
    </row>
    <row r="14" spans="1:14" x14ac:dyDescent="0.2">
      <c r="A14" s="3" t="s">
        <v>8</v>
      </c>
      <c r="B14" s="4">
        <v>73</v>
      </c>
      <c r="C14" s="5">
        <f t="shared" si="0"/>
        <v>2.3505924781040701E-3</v>
      </c>
      <c r="D14" s="4">
        <v>91</v>
      </c>
      <c r="E14" s="5">
        <f t="shared" si="1"/>
        <v>1.7379015316450861E-3</v>
      </c>
      <c r="F14" s="4">
        <v>434</v>
      </c>
      <c r="G14" s="5">
        <f t="shared" si="2"/>
        <v>1.9976525281351406E-3</v>
      </c>
      <c r="H14" s="4">
        <v>500</v>
      </c>
      <c r="I14" s="5">
        <f t="shared" si="3"/>
        <v>5.3914168643519516E-3</v>
      </c>
      <c r="J14" s="4">
        <v>368</v>
      </c>
      <c r="K14" s="5">
        <f t="shared" si="4"/>
        <v>5.424208478273687E-3</v>
      </c>
      <c r="L14" s="4">
        <v>-172</v>
      </c>
      <c r="M14" s="5" t="s">
        <v>12</v>
      </c>
    </row>
    <row r="15" spans="1:14" x14ac:dyDescent="0.2">
      <c r="A15" s="6" t="s">
        <v>9</v>
      </c>
      <c r="B15" s="7">
        <f t="shared" ref="B15" si="6">SUM(B9:B14)</f>
        <v>30993</v>
      </c>
      <c r="C15" s="8">
        <f>SUM(C9:C14)</f>
        <v>1</v>
      </c>
      <c r="D15" s="7">
        <f t="shared" ref="D15" si="7">SUM(D9:D14)</f>
        <v>52362</v>
      </c>
      <c r="E15" s="8">
        <f>SUM(E9:E14)</f>
        <v>1</v>
      </c>
      <c r="F15" s="7">
        <f t="shared" ref="F15" si="8">SUM(F9:F14)</f>
        <v>217255</v>
      </c>
      <c r="G15" s="8">
        <f>SUM(G9:G14)</f>
        <v>0.99999999999999989</v>
      </c>
      <c r="H15" s="7">
        <f t="shared" ref="H15" si="9">SUM(H9:H14)</f>
        <v>92740</v>
      </c>
      <c r="I15" s="8">
        <f>SUM(I9:I14)</f>
        <v>1</v>
      </c>
      <c r="J15" s="7">
        <f t="shared" ref="J15" si="10">SUM(J9:J14)</f>
        <v>67844</v>
      </c>
      <c r="K15" s="8">
        <f>SUM(K9:K14)</f>
        <v>1</v>
      </c>
      <c r="L15" s="7">
        <v>22599</v>
      </c>
      <c r="M15" s="8">
        <f>SUM(M9:M14)</f>
        <v>0.99999999999999989</v>
      </c>
    </row>
    <row r="16" spans="1:14" ht="5.45" customHeight="1" x14ac:dyDescent="0.2"/>
    <row r="17" spans="1:10" x14ac:dyDescent="0.2">
      <c r="H17" s="9"/>
      <c r="I17" s="9"/>
    </row>
    <row r="18" spans="1:10" x14ac:dyDescent="0.2">
      <c r="A18" s="10" t="s">
        <v>11</v>
      </c>
    </row>
    <row r="19" spans="1:10" x14ac:dyDescent="0.2">
      <c r="J19" s="20" t="s">
        <v>13</v>
      </c>
    </row>
  </sheetData>
  <mergeCells count="7">
    <mergeCell ref="L7:M7"/>
    <mergeCell ref="A1:M1"/>
    <mergeCell ref="A2:M2"/>
    <mergeCell ref="A3:M3"/>
    <mergeCell ref="A4:A8"/>
    <mergeCell ref="B4:M6"/>
    <mergeCell ref="J7:K7"/>
  </mergeCells>
  <pageMargins left="0.7" right="0.7" top="0.75" bottom="0.75" header="0.3" footer="0.3"/>
  <pageSetup paperSize="9" scale="83" orientation="landscape" r:id="rId1"/>
  <headerFooter>
    <oddFooter>&amp;CAbgerufen am 17.06.24 / 12:55:40&amp;RSeite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12711GQ000KONPM (Presse)</vt:lpstr>
      <vt:lpstr>'12711GQ000KONPM (Presse)'!Druckbereich</vt:lpstr>
      <vt:lpstr>'12711GQ000KONPM (Presse)'!Drucktitel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2026-07-02T11:38:58Z</dcterms:created>
  <dcterms:modified xsi:type="dcterms:W3CDTF">2026-07-02T11:39:00Z</dcterms:modified>
</cp:coreProperties>
</file>